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70" tabRatio="995" firstSheet="1" activeTab="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2" r:id="rId11"/>
  </sheets>
  <calcPr calcId="144525"/>
</workbook>
</file>

<file path=xl/sharedStrings.xml><?xml version="1.0" encoding="utf-8"?>
<sst xmlns="http://schemas.openxmlformats.org/spreadsheetml/2006/main" count="310">
  <si>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</si>
  <si>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</si>
  <si>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</si>
  <si>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</si>
  <si>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</si>
  <si>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</si>
  <si>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</si>
  <si>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</si>
  <si>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</si>
  <si>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</si>
  <si>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</si>
  <si>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</si>
  <si>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</si>
  <si>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</si>
  <si>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</si>
  <si>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</si>
  <si>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</si>
  <si>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</si>
  <si>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</si>
  <si>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</si>
  <si>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</si>
  <si>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</si>
  <si>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</si>
  <si>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</si>
  <si>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</si>
  <si>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</si>
  <si>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</si>
  <si>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</si>
  <si>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</si>
  <si>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</si>
  <si>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</si>
  <si>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</si>
  <si>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</si>
  <si>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</si>
  <si>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</si>
  <si>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</si>
  <si>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</si>
  <si>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</si>
  <si>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</si>
  <si>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</si>
  <si>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</si>
  <si>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</si>
  <si>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</si>
  <si>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</si>
  <si>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</si>
  <si>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</si>
  <si>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</si>
  <si>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</si>
  <si>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</si>
  <si>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</si>
  <si>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</si>
  <si>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</si>
  <si>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</si>
  <si>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</si>
  <si>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</si>
  <si>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</si>
  <si>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</si>
  <si>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</si>
  <si>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</si>
  <si>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米林县自然资源局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</si>
  <si>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</si>
  <si>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</si>
  <si>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</si>
  <si>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</si>
  <si>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</si>
  <si>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</si>
  <si>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</si>
  <si>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</si>
  <si>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</si>
  <si>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一般公共预算支出</t>
  </si>
  <si>
    <t>财政事务</t>
  </si>
  <si>
    <t>2010601</t>
  </si>
  <si>
    <t>行政运行</t>
  </si>
  <si>
    <t>2010604</t>
  </si>
  <si>
    <t>预算改革业务</t>
  </si>
  <si>
    <t>2010605</t>
  </si>
  <si>
    <t>财政国库业务</t>
  </si>
  <si>
    <t>2010607</t>
  </si>
  <si>
    <t>信息化建设</t>
  </si>
  <si>
    <t>2010608</t>
  </si>
  <si>
    <t>财政委托业务支出</t>
  </si>
  <si>
    <t>2010699</t>
  </si>
  <si>
    <t>其他财政事务支出</t>
  </si>
  <si>
    <t>208</t>
  </si>
  <si>
    <t>社会保障和就业支出</t>
  </si>
  <si>
    <t>20826</t>
  </si>
  <si>
    <t>财政对基本养老保险基金的补助</t>
  </si>
  <si>
    <t>2082699</t>
  </si>
  <si>
    <t>财政对其他基本养老保险基金的补助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</si>
  <si>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</si>
  <si>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</si>
  <si>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</si>
  <si>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</si>
  <si>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</si>
  <si>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</si>
  <si>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210</t>
  </si>
  <si>
    <t>卫生健康支出</t>
  </si>
  <si>
    <t>21011</t>
  </si>
  <si>
    <t>行政事业单位医疗</t>
  </si>
  <si>
    <t>2101103</t>
  </si>
  <si>
    <t>公务员医疗补助</t>
  </si>
  <si>
    <t>21012</t>
  </si>
  <si>
    <t>财政对基本医疗保险基金的补助</t>
  </si>
  <si>
    <t>2101201</t>
  </si>
  <si>
    <t>财政对职工基本医疗保险基金的补助</t>
  </si>
  <si>
    <t>215</t>
  </si>
  <si>
    <t>资源勘探工业信息等支出</t>
  </si>
  <si>
    <t>21507</t>
  </si>
  <si>
    <t>国有资产监管</t>
  </si>
  <si>
    <t>2150799</t>
  </si>
  <si>
    <t>其他国有资产监管支出</t>
  </si>
  <si>
    <t>221</t>
  </si>
  <si>
    <t>住房保障支出</t>
  </si>
  <si>
    <t>22102</t>
  </si>
  <si>
    <t>住房改革支出</t>
  </si>
  <si>
    <t>2210201</t>
  </si>
  <si>
    <t>住房公积金</t>
  </si>
  <si>
    <t>财政拨款收支总体情况表</t>
  </si>
  <si>
    <t>单位名称：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</si>
  <si>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</si>
  <si>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</si>
  <si>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</si>
  <si>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</si>
  <si>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</si>
  <si>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121001</t>
  </si>
  <si>
    <r>
      <rPr>
        <sz val="11"/>
        <rFont val="宋体"/>
        <charset val="134"/>
      </rPr>
      <t>米林县自然资源局机关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</si>
  <si>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</si>
  <si>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财政对基本养老保险基金的补助</t>
    </r>
  </si>
  <si>
    <r>
      <rPr>
        <sz val="11"/>
        <rFont val="宋体"/>
        <charset val="134"/>
      </rPr>
      <t>财政对其他基本养老保险基金的补助</t>
    </r>
  </si>
  <si>
    <r>
      <rPr>
        <sz val="11"/>
        <rFont val="宋体"/>
        <charset val="134"/>
      </rPr>
      <t>财政对其他社会保险基金的补助</t>
    </r>
  </si>
  <si>
    <r>
      <rPr>
        <sz val="11"/>
        <rFont val="宋体"/>
        <charset val="134"/>
      </rPr>
      <t>财政对失业保险基金的补助</t>
    </r>
  </si>
  <si>
    <r>
      <rPr>
        <sz val="11"/>
        <rFont val="宋体"/>
        <charset val="134"/>
      </rPr>
      <t>财政对工伤保险基金的补助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</si>
  <si>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</si>
  <si>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</si>
  <si>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</si>
  <si>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财政对基本医疗保险基金的补助</t>
    </r>
  </si>
  <si>
    <r>
      <rPr>
        <sz val="11"/>
        <rFont val="宋体"/>
        <charset val="134"/>
      </rPr>
      <t>财政对职工基本医疗保险基金的补助</t>
    </r>
  </si>
  <si>
    <t>212</t>
  </si>
  <si>
    <r>
      <rPr>
        <sz val="11"/>
        <rFont val="宋体"/>
        <charset val="134"/>
      </rPr>
      <t>城乡社区支出</t>
    </r>
  </si>
  <si>
    <t>21208</t>
  </si>
  <si>
    <r>
      <rPr>
        <sz val="11"/>
        <rFont val="宋体"/>
        <charset val="134"/>
      </rPr>
      <t>国有土地使用权出让收入安排的支出</t>
    </r>
  </si>
  <si>
    <t>2120801</t>
  </si>
  <si>
    <r>
      <rPr>
        <sz val="11"/>
        <rFont val="宋体"/>
        <charset val="134"/>
      </rPr>
      <t>征地和拆迁补偿支出</t>
    </r>
  </si>
  <si>
    <t>213</t>
  </si>
  <si>
    <r>
      <rPr>
        <sz val="11"/>
        <rFont val="宋体"/>
        <charset val="134"/>
      </rPr>
      <t>农林水支出</t>
    </r>
  </si>
  <si>
    <t>21399</t>
  </si>
  <si>
    <r>
      <rPr>
        <sz val="11"/>
        <rFont val="宋体"/>
        <charset val="134"/>
      </rPr>
      <t>其他农林水支出</t>
    </r>
  </si>
  <si>
    <t>2139999</t>
  </si>
  <si>
    <t>220</t>
  </si>
  <si>
    <r>
      <rPr>
        <sz val="11"/>
        <rFont val="宋体"/>
        <charset val="134"/>
      </rPr>
      <t>自然资源海洋气象等支出</t>
    </r>
  </si>
  <si>
    <t>22001</t>
  </si>
  <si>
    <r>
      <rPr>
        <sz val="11"/>
        <rFont val="宋体"/>
        <charset val="134"/>
      </rPr>
      <t>自然资源事务</t>
    </r>
  </si>
  <si>
    <t>2200101</t>
  </si>
  <si>
    <r>
      <rPr>
        <sz val="11"/>
        <rFont val="宋体"/>
        <charset val="134"/>
      </rPr>
      <t>行政运行</t>
    </r>
  </si>
  <si>
    <t>2200102</t>
  </si>
  <si>
    <r>
      <rPr>
        <sz val="11"/>
        <rFont val="宋体"/>
        <charset val="134"/>
      </rPr>
      <t>一般行政管理事务</t>
    </r>
  </si>
  <si>
    <t>2200104</t>
  </si>
  <si>
    <r>
      <rPr>
        <sz val="11"/>
        <rFont val="宋体"/>
        <charset val="134"/>
      </rPr>
      <t>自然资源规划及管理</t>
    </r>
  </si>
  <si>
    <t>2200109</t>
  </si>
  <si>
    <r>
      <rPr>
        <sz val="11"/>
        <rFont val="宋体"/>
        <charset val="134"/>
      </rPr>
      <t>自然资源调查与确权登记</t>
    </r>
  </si>
  <si>
    <t>2200199</t>
  </si>
  <si>
    <r>
      <rPr>
        <sz val="11"/>
        <rFont val="宋体"/>
        <charset val="134"/>
      </rPr>
      <t>其他自然资源事务支出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</si>
  <si>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</si>
  <si>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</si>
  <si>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</si>
  <si>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224</t>
  </si>
  <si>
    <r>
      <rPr>
        <sz val="11"/>
        <rFont val="宋体"/>
        <charset val="134"/>
      </rPr>
      <t>灾害防治及应急管理支出</t>
    </r>
  </si>
  <si>
    <t>22406</t>
  </si>
  <si>
    <r>
      <rPr>
        <sz val="11"/>
        <rFont val="宋体"/>
        <charset val="134"/>
      </rPr>
      <t>自然灾害防治</t>
    </r>
  </si>
  <si>
    <t>2240601</t>
  </si>
  <si>
    <r>
      <rPr>
        <sz val="11"/>
        <rFont val="宋体"/>
        <charset val="134"/>
      </rPr>
      <t>地质灾害防治</t>
    </r>
  </si>
  <si>
    <t>一般公共预算基本支出情况表（按经济分类款级科目）</t>
  </si>
  <si>
    <t>部门经济分类科目</t>
  </si>
  <si>
    <t>2022年基本支出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</si>
  <si>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</si>
  <si>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</si>
  <si>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</si>
  <si>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</si>
  <si>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</si>
  <si>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</si>
  <si>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</si>
  <si>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</si>
  <si>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</si>
  <si>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</si>
  <si>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</si>
  <si>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</si>
  <si>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</si>
  <si>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</si>
  <si>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</si>
  <si>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</si>
  <si>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</si>
  <si>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</si>
  <si>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</si>
  <si>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</si>
  <si>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</si>
  <si>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</si>
  <si>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</si>
  <si>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</si>
  <si>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</si>
  <si>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</si>
  <si>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</si>
  <si>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</si>
  <si>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</si>
  <si>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</si>
  <si>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</si>
  <si>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</si>
  <si>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</si>
  <si>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</si>
  <si>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</si>
  <si>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</si>
  <si>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</si>
  <si>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</si>
  <si>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30215</t>
  </si>
  <si>
    <r>
      <rPr>
        <sz val="11"/>
        <rFont val="宋体"/>
        <charset val="134"/>
      </rPr>
      <t>    会议费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</si>
  <si>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</si>
  <si>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</si>
  <si>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</si>
  <si>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</si>
  <si>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</si>
  <si>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</si>
  <si>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</si>
  <si>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</si>
  <si>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</si>
  <si>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</si>
  <si>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</si>
  <si>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</si>
  <si>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</si>
  <si>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</si>
  <si>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</si>
  <si>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</si>
  <si>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</si>
  <si>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无</t>
  </si>
  <si>
    <t>政府性基金预算支出情况表</t>
  </si>
  <si>
    <t>政府性基金预算支出</t>
  </si>
  <si>
    <r>
      <rPr>
        <sz val="11"/>
        <rFont val="宋体"/>
        <charset val="134"/>
      </rPr>
      <t>  城乡社区支出</t>
    </r>
  </si>
  <si>
    <r>
      <rPr>
        <sz val="11"/>
        <rFont val="宋体"/>
        <charset val="134"/>
      </rPr>
      <t>    国有土地使用权出让收入安排的支出</t>
    </r>
  </si>
  <si>
    <r>
      <rPr>
        <sz val="11"/>
        <rFont val="宋体"/>
        <charset val="134"/>
      </rPr>
      <t>      征地和拆迁补偿支出</t>
    </r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</si>
  <si>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</si>
  <si>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</si>
  <si>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</si>
  <si>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</si>
  <si>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</si>
  <si>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</si>
  <si>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</si>
  <si>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</si>
  <si>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</si>
  <si>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</si>
  <si>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附表4-9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</si>
  <si>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</si>
  <si>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</si>
  <si>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</si>
  <si>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</si>
  <si>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</si>
  <si>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</si>
  <si>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</si>
  <si>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</si>
  <si>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</si>
  <si>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</si>
  <si>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</si>
  <si>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西藏林芝市米林县自然资源局</t>
  </si>
  <si>
    <t>54042221T000000057191-不动产登记经费</t>
  </si>
  <si>
    <t>产出指标</t>
  </si>
  <si>
    <t>质量指标</t>
  </si>
  <si>
    <t>档案管理，满足工作需求</t>
  </si>
  <si>
    <t>≥</t>
  </si>
  <si>
    <t>%</t>
  </si>
  <si>
    <t>正向指标</t>
  </si>
  <si>
    <t>成本指标</t>
  </si>
  <si>
    <t>为不动产登记系统升级维护、权籍确认、窗口工作服务，提供基础保障，确保不动产办证工作顺利开展</t>
  </si>
  <si>
    <t>≤</t>
  </si>
  <si>
    <t>万元</t>
  </si>
  <si>
    <t>满意度指标</t>
  </si>
  <si>
    <t>服务对象满意度指标</t>
  </si>
  <si>
    <t>群众满意度</t>
  </si>
  <si>
    <t>54042221T000000066089-地质灾害群测群防员补助(转移10.5万)</t>
  </si>
  <si>
    <t>数量指标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</si>
  <si>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022年全县群测群防员35人，每月100元、全年100元</t>
    </r>
    <r>
      <rPr>
        <sz val="9"/>
        <rFont val="等线"/>
        <charset val="134"/>
      </rPr>
      <t>×</t>
    </r>
    <r>
      <rPr>
        <sz val="9"/>
        <rFont val="宋体"/>
        <charset val="134"/>
      </rPr>
      <t>12=1200元/每人</t>
    </r>
  </si>
  <si>
    <t>人</t>
  </si>
  <si>
    <t>效益指标</t>
  </si>
  <si>
    <t>经济效益指标</t>
  </si>
  <si>
    <t>为切实做好地质灾害防治工作，避免和减轻地质灾害造成的损失，保障人民生活和财产安全，促进县域经济和社会的可持续发展</t>
  </si>
  <si>
    <t>54042222T000000517692-草原承包经营权登记领证工作经费</t>
  </si>
  <si>
    <t>为全面掌推草原确权承包工作相关基础数据，确保草原确权承包工作顺利完成，在全县范围内8个乡镇进行确权工作</t>
  </si>
  <si>
    <t>乡镇</t>
  </si>
  <si>
    <t>国土空间规划编制</t>
  </si>
  <si>
    <t>项目编制成果纸质成果</t>
  </si>
  <si>
    <t>份</t>
  </si>
  <si>
    <t>电子文件</t>
  </si>
  <si>
    <t>本</t>
  </si>
  <si>
    <t>规划文本、规划图集、规划说明</t>
  </si>
  <si>
    <t>米林县国土空间总体规划（2020-2035年）一张“蓝图”</t>
  </si>
  <si>
    <t>图</t>
  </si>
  <si>
    <t>建设信息平台</t>
  </si>
  <si>
    <t>平台</t>
  </si>
  <si>
    <t>2021年地质灾害防治项目</t>
  </si>
  <si>
    <t>促进农牧民增收</t>
  </si>
  <si>
    <t>生态效益指标</t>
  </si>
  <si>
    <t>完成7个地质灾害隐患点避让搬迁</t>
  </si>
  <si>
    <t>户</t>
  </si>
  <si>
    <t>自治区地质灾害群测群防员补助</t>
  </si>
  <si>
    <t>2021年土地增减挂钩（其中：800万元用于万亩苹果种植产业）</t>
  </si>
  <si>
    <t>拆旧区实施面积共5.4016公顷，复垦后可新增草地5.4016公顷</t>
  </si>
  <si>
    <t>公顷</t>
  </si>
  <si>
    <r>
      <rPr>
        <sz val="9"/>
        <rFont val="宋体"/>
        <charset val="134"/>
      </rPr>
      <t>促进农牧民增收1</t>
    </r>
    <r>
      <rPr>
        <sz val="9"/>
        <rFont val="宋体"/>
        <charset val="134"/>
      </rPr>
      <t>33.40万元</t>
    </r>
  </si>
  <si>
    <t>米林县南伊乡琼林村顿木沟泥石流治理工程</t>
  </si>
  <si>
    <r>
      <rPr>
        <sz val="9"/>
        <rFont val="宋体"/>
        <charset val="134"/>
      </rPr>
      <t>排导槽5</t>
    </r>
    <r>
      <rPr>
        <sz val="9"/>
        <color indexed="8"/>
        <rFont val="宋体"/>
        <charset val="134"/>
      </rPr>
      <t>67米、路盖板涵3.5米、过路涵管5.65米、渡槽8.57米、过水路面4.5米、出口锥体、梳齿坝</t>
    </r>
  </si>
  <si>
    <t>米</t>
  </si>
  <si>
    <t>避免经济损失</t>
  </si>
  <si>
    <t>社会效益指标</t>
  </si>
  <si>
    <r>
      <rPr>
        <sz val="9"/>
        <rFont val="宋体"/>
        <charset val="134"/>
      </rPr>
      <t>避免威胁人口4</t>
    </r>
    <r>
      <rPr>
        <sz val="9"/>
        <rFont val="宋体"/>
        <charset val="134"/>
      </rPr>
      <t>8户240人、</t>
    </r>
    <r>
      <rPr>
        <sz val="9"/>
        <rFont val="宋体"/>
        <charset val="134"/>
      </rPr>
      <t>经济损失达</t>
    </r>
    <r>
      <rPr>
        <sz val="9"/>
        <rFont val="宋体"/>
        <charset val="134"/>
      </rPr>
      <t>2600万元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</si>
</sst>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Simhei"/>
      <charset val="134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等线"/>
      <charset val="134"/>
    </font>
    <font>
      <sz val="9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26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7" borderId="19" applyNumberFormat="0" applyAlignment="0" applyProtection="0">
      <alignment vertical="center"/>
    </xf>
    <xf numFmtId="0" fontId="34" fillId="17" borderId="23" applyNumberFormat="0" applyAlignment="0" applyProtection="0">
      <alignment vertical="center"/>
    </xf>
    <xf numFmtId="0" fontId="17" fillId="9" borderId="17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4" fontId="3" fillId="4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2"/>
    </xf>
    <xf numFmtId="0" fontId="0" fillId="0" borderId="5" xfId="0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0" fillId="0" borderId="5" xfId="0" applyFill="1" applyBorder="1">
      <alignment vertical="center"/>
    </xf>
    <xf numFmtId="0" fontId="12" fillId="0" borderId="5" xfId="49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11" fillId="0" borderId="5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4" fontId="3" fillId="0" borderId="16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I16" sqref="I16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39" t="s">
        <v>0</v>
      </c>
      <c r="B1" s="39"/>
      <c r="C1" s="39"/>
      <c r="D1" s="39"/>
    </row>
    <row r="2" ht="15" customHeight="1" spans="1:4">
      <c r="A2" s="83" t="s">
        <v>1</v>
      </c>
      <c r="B2" s="83"/>
      <c r="C2" s="83"/>
      <c r="D2" s="41" t="s">
        <v>2</v>
      </c>
    </row>
    <row r="3" ht="30" customHeight="1" spans="1:4">
      <c r="A3" s="42" t="s">
        <v>3</v>
      </c>
      <c r="B3" s="42"/>
      <c r="C3" s="42" t="s">
        <v>4</v>
      </c>
      <c r="D3" s="42"/>
    </row>
    <row r="4" ht="30" customHeight="1" spans="1:4">
      <c r="A4" s="42" t="s">
        <v>5</v>
      </c>
      <c r="B4" s="42" t="s">
        <v>6</v>
      </c>
      <c r="C4" s="42" t="s">
        <v>5</v>
      </c>
      <c r="D4" s="42" t="s">
        <v>6</v>
      </c>
    </row>
    <row r="5" ht="15" customHeight="1" spans="1:4">
      <c r="A5" s="50" t="s">
        <v>7</v>
      </c>
      <c r="B5" s="50">
        <f>B6+B7+B8</f>
        <v>448.06</v>
      </c>
      <c r="C5" s="50" t="s">
        <v>8</v>
      </c>
      <c r="D5" s="50"/>
    </row>
    <row r="6" ht="15" customHeight="1" spans="1:4">
      <c r="A6" s="53" t="s">
        <v>9</v>
      </c>
      <c r="B6" s="84">
        <v>448.06</v>
      </c>
      <c r="C6" s="50" t="s">
        <v>10</v>
      </c>
      <c r="D6" s="50"/>
    </row>
    <row r="7" ht="15" customHeight="1" spans="1:4">
      <c r="A7" s="53" t="s">
        <v>11</v>
      </c>
      <c r="B7" s="50"/>
      <c r="C7" s="50" t="s">
        <v>12</v>
      </c>
      <c r="D7" s="50"/>
    </row>
    <row r="8" ht="15" customHeight="1" spans="1:4">
      <c r="A8" s="53" t="s">
        <v>13</v>
      </c>
      <c r="B8" s="50"/>
      <c r="C8" s="50" t="s">
        <v>14</v>
      </c>
      <c r="D8" s="50"/>
    </row>
    <row r="9" ht="15" customHeight="1" spans="1:4">
      <c r="A9" s="85" t="s">
        <v>15</v>
      </c>
      <c r="B9" s="50"/>
      <c r="C9" s="50" t="s">
        <v>16</v>
      </c>
      <c r="D9" s="50"/>
    </row>
    <row r="10" ht="15" customHeight="1" spans="1:4">
      <c r="A10" s="85" t="s">
        <v>17</v>
      </c>
      <c r="B10" s="50"/>
      <c r="C10" s="50" t="s">
        <v>18</v>
      </c>
      <c r="D10" s="50"/>
    </row>
    <row r="11" ht="15" customHeight="1" spans="1:4">
      <c r="A11" s="85" t="s">
        <v>19</v>
      </c>
      <c r="B11" s="50"/>
      <c r="C11" s="50" t="s">
        <v>20</v>
      </c>
      <c r="D11" s="50"/>
    </row>
    <row r="12" ht="15" customHeight="1" spans="1:4">
      <c r="A12" s="85" t="s">
        <v>21</v>
      </c>
      <c r="B12" s="50"/>
      <c r="C12" s="50" t="s">
        <v>22</v>
      </c>
      <c r="D12" s="50">
        <v>39.73</v>
      </c>
    </row>
    <row r="13" ht="15" customHeight="1" spans="1:4">
      <c r="A13" s="85" t="s">
        <v>23</v>
      </c>
      <c r="B13" s="50"/>
      <c r="C13" s="50" t="s">
        <v>24</v>
      </c>
      <c r="D13" s="50">
        <v>22.88</v>
      </c>
    </row>
    <row r="14" ht="15" customHeight="1" spans="1:4">
      <c r="A14" s="85" t="s">
        <v>25</v>
      </c>
      <c r="B14" s="50"/>
      <c r="C14" s="50" t="s">
        <v>26</v>
      </c>
      <c r="D14" s="50"/>
    </row>
    <row r="15" ht="15" customHeight="1" spans="1:4">
      <c r="A15" s="85"/>
      <c r="B15" s="50"/>
      <c r="C15" s="50" t="s">
        <v>27</v>
      </c>
      <c r="D15" s="50">
        <v>99.75</v>
      </c>
    </row>
    <row r="16" ht="15" customHeight="1" spans="1:4">
      <c r="A16" s="85"/>
      <c r="B16" s="50"/>
      <c r="C16" s="50" t="s">
        <v>28</v>
      </c>
      <c r="D16" s="50">
        <v>1845.96</v>
      </c>
    </row>
    <row r="17" ht="15" customHeight="1" spans="1:4">
      <c r="A17" s="85"/>
      <c r="B17" s="50"/>
      <c r="C17" s="50" t="s">
        <v>29</v>
      </c>
      <c r="D17" s="50"/>
    </row>
    <row r="18" ht="15" customHeight="1" spans="1:4">
      <c r="A18" s="85"/>
      <c r="B18" s="50"/>
      <c r="C18" s="50" t="s">
        <v>30</v>
      </c>
      <c r="D18" s="50"/>
    </row>
    <row r="19" ht="15" customHeight="1" spans="1:4">
      <c r="A19" s="85"/>
      <c r="B19" s="50"/>
      <c r="C19" s="50" t="s">
        <v>31</v>
      </c>
      <c r="D19" s="50"/>
    </row>
    <row r="20" ht="15" customHeight="1" spans="1:4">
      <c r="A20" s="85"/>
      <c r="B20" s="50"/>
      <c r="C20" s="50" t="s">
        <v>32</v>
      </c>
      <c r="D20" s="50"/>
    </row>
    <row r="21" ht="15" customHeight="1" spans="1:4">
      <c r="A21" s="85"/>
      <c r="B21" s="50"/>
      <c r="C21" s="50" t="s">
        <v>33</v>
      </c>
      <c r="D21" s="50"/>
    </row>
    <row r="22" ht="15" customHeight="1" spans="1:4">
      <c r="A22" s="85"/>
      <c r="B22" s="50"/>
      <c r="C22" s="50" t="s">
        <v>34</v>
      </c>
      <c r="D22" s="50">
        <v>1649.44</v>
      </c>
    </row>
    <row r="23" ht="15" customHeight="1" spans="1:4">
      <c r="A23" s="85"/>
      <c r="B23" s="50"/>
      <c r="C23" s="50" t="s">
        <v>35</v>
      </c>
      <c r="D23" s="50">
        <v>31.81</v>
      </c>
    </row>
    <row r="24" ht="15" customHeight="1" spans="1:4">
      <c r="A24" s="85"/>
      <c r="B24" s="50"/>
      <c r="C24" s="50" t="s">
        <v>36</v>
      </c>
      <c r="D24" s="50"/>
    </row>
    <row r="25" ht="15" customHeight="1" spans="1:4">
      <c r="A25" s="85"/>
      <c r="B25" s="50"/>
      <c r="C25" s="50" t="s">
        <v>37</v>
      </c>
      <c r="D25" s="50"/>
    </row>
    <row r="26" ht="15" customHeight="1" spans="1:4">
      <c r="A26" s="85"/>
      <c r="B26" s="50"/>
      <c r="C26" s="50" t="s">
        <v>38</v>
      </c>
      <c r="D26" s="50">
        <v>20.04</v>
      </c>
    </row>
    <row r="27" ht="15" customHeight="1" spans="1:4">
      <c r="A27" s="85"/>
      <c r="B27" s="50"/>
      <c r="C27" s="50" t="s">
        <v>39</v>
      </c>
      <c r="D27" s="50"/>
    </row>
    <row r="28" ht="15" customHeight="1" spans="1:4">
      <c r="A28" s="42" t="s">
        <v>40</v>
      </c>
      <c r="B28" s="50"/>
      <c r="C28" s="42" t="s">
        <v>41</v>
      </c>
      <c r="D28" s="50">
        <f>SUM(D5:D27)</f>
        <v>3709.61</v>
      </c>
    </row>
    <row r="29" ht="15" customHeight="1" spans="1:4">
      <c r="A29" s="50"/>
      <c r="B29" s="50"/>
      <c r="C29" s="50"/>
      <c r="D29" s="50"/>
    </row>
    <row r="30" ht="15" customHeight="1" spans="1:4">
      <c r="A30" s="50" t="s">
        <v>42</v>
      </c>
      <c r="B30" s="50">
        <v>3261.55</v>
      </c>
      <c r="C30" s="50" t="s">
        <v>43</v>
      </c>
      <c r="D30" s="50"/>
    </row>
    <row r="31" ht="15" customHeight="1" spans="1:4">
      <c r="A31" s="42" t="s">
        <v>44</v>
      </c>
      <c r="B31" s="50">
        <f>B5+B30</f>
        <v>3709.61</v>
      </c>
      <c r="C31" s="42" t="s">
        <v>45</v>
      </c>
      <c r="D31" s="50">
        <f>D28+D30</f>
        <v>3709.61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F10" sqref="F10"/>
    </sheetView>
  </sheetViews>
  <sheetFormatPr defaultColWidth="9" defaultRowHeight="13.5" outlineLevelRow="6"/>
  <cols>
    <col min="1" max="1" width="8.5" style="73" customWidth="1"/>
    <col min="2" max="2" width="24.875" style="73" customWidth="1"/>
    <col min="3" max="3" width="8.5" style="73" customWidth="1"/>
    <col min="4" max="9" width="16.25" style="73" customWidth="1"/>
    <col min="10" max="10" width="16.5" style="73" customWidth="1"/>
    <col min="11" max="16384" width="9" style="73"/>
  </cols>
  <sheetData>
    <row r="1" ht="16.35" customHeight="1" spans="1:10">
      <c r="A1" s="74"/>
      <c r="B1" s="74"/>
      <c r="C1" s="75"/>
      <c r="D1" s="75"/>
      <c r="E1" s="75"/>
      <c r="F1" s="75"/>
      <c r="G1" s="75"/>
      <c r="H1" s="75"/>
      <c r="I1" s="75"/>
      <c r="J1" s="75"/>
    </row>
    <row r="2" ht="22.9" customHeight="1" spans="1:10">
      <c r="A2" s="76" t="s">
        <v>46</v>
      </c>
      <c r="B2" s="76"/>
      <c r="C2" s="76"/>
      <c r="D2" s="76"/>
      <c r="E2" s="76"/>
      <c r="F2" s="76"/>
      <c r="G2" s="76"/>
      <c r="H2" s="76"/>
      <c r="I2" s="76"/>
      <c r="J2" s="80"/>
    </row>
    <row r="3" ht="19.5" customHeight="1" spans="1:10">
      <c r="A3" s="77" t="s">
        <v>47</v>
      </c>
      <c r="B3" s="77"/>
      <c r="C3" s="78"/>
      <c r="D3" s="78"/>
      <c r="E3" s="78"/>
      <c r="F3" s="78"/>
      <c r="G3" s="78"/>
      <c r="H3" s="78"/>
      <c r="I3" s="81"/>
      <c r="J3" s="82" t="s">
        <v>48</v>
      </c>
    </row>
    <row r="4" s="72" customFormat="1" ht="54" customHeight="1" spans="1:10">
      <c r="A4" s="79" t="s">
        <v>49</v>
      </c>
      <c r="B4" s="79" t="s">
        <v>50</v>
      </c>
      <c r="C4" s="79" t="s">
        <v>51</v>
      </c>
      <c r="D4" s="79" t="s">
        <v>52</v>
      </c>
      <c r="E4" s="79"/>
      <c r="F4" s="79"/>
      <c r="G4" s="79"/>
      <c r="H4" s="79"/>
      <c r="I4" s="79"/>
      <c r="J4" s="79" t="s">
        <v>42</v>
      </c>
    </row>
    <row r="5" s="72" customFormat="1" ht="81" customHeight="1" spans="1:10">
      <c r="A5" s="79"/>
      <c r="B5" s="79"/>
      <c r="C5" s="79"/>
      <c r="D5" s="79" t="s">
        <v>53</v>
      </c>
      <c r="E5" s="79" t="s">
        <v>54</v>
      </c>
      <c r="F5" s="79" t="s">
        <v>55</v>
      </c>
      <c r="G5" s="79" t="s">
        <v>56</v>
      </c>
      <c r="H5" s="79" t="s">
        <v>57</v>
      </c>
      <c r="I5" s="79" t="s">
        <v>58</v>
      </c>
      <c r="J5" s="79" t="s">
        <v>53</v>
      </c>
    </row>
    <row r="6" ht="54" customHeight="1" spans="1:10">
      <c r="A6" s="60">
        <v>121</v>
      </c>
      <c r="B6" s="60" t="s">
        <v>59</v>
      </c>
      <c r="C6" s="62">
        <f>D6+J6</f>
        <v>3709.61</v>
      </c>
      <c r="D6" s="62">
        <f>SUM(E6:I6)</f>
        <v>448.06</v>
      </c>
      <c r="E6" s="62">
        <v>448.06</v>
      </c>
      <c r="F6" s="62"/>
      <c r="G6" s="62"/>
      <c r="H6" s="62"/>
      <c r="I6" s="62"/>
      <c r="J6" s="62">
        <v>3261.55</v>
      </c>
    </row>
    <row r="7" ht="54" customHeight="1" spans="1:10">
      <c r="A7" s="60">
        <v>121001</v>
      </c>
      <c r="B7" s="60" t="s">
        <v>59</v>
      </c>
      <c r="C7" s="62">
        <f>D7+J7</f>
        <v>3709.61</v>
      </c>
      <c r="D7" s="62">
        <f>SUM(E7:I7)</f>
        <v>448.06</v>
      </c>
      <c r="E7" s="62">
        <v>448.06</v>
      </c>
      <c r="F7" s="62"/>
      <c r="G7" s="62"/>
      <c r="H7" s="62"/>
      <c r="I7" s="62"/>
      <c r="J7" s="62">
        <v>3261.55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B6" sqref="B6"/>
    </sheetView>
  </sheetViews>
  <sheetFormatPr defaultColWidth="9" defaultRowHeight="13.5" outlineLevelCol="7"/>
  <cols>
    <col min="2" max="2" width="36.625" customWidth="1"/>
    <col min="3" max="8" width="13.625" customWidth="1"/>
  </cols>
  <sheetData>
    <row r="1" ht="20.1" customHeight="1" spans="1:8">
      <c r="A1" s="31" t="s">
        <v>60</v>
      </c>
      <c r="B1" s="31"/>
      <c r="C1" s="31"/>
      <c r="D1" s="31"/>
      <c r="E1" s="31"/>
      <c r="F1" s="31"/>
      <c r="G1" s="31"/>
      <c r="H1" s="31"/>
    </row>
    <row r="2" ht="15" customHeight="1" spans="1:8">
      <c r="A2" s="56" t="s">
        <v>1</v>
      </c>
      <c r="B2" s="56"/>
      <c r="C2" s="56"/>
      <c r="D2" s="56"/>
      <c r="E2" s="56"/>
      <c r="F2" s="56"/>
      <c r="G2" s="56"/>
      <c r="H2" s="58" t="s">
        <v>2</v>
      </c>
    </row>
    <row r="3" ht="30" customHeight="1" spans="1:8">
      <c r="A3" s="59" t="s">
        <v>61</v>
      </c>
      <c r="B3" s="59"/>
      <c r="C3" s="64" t="s">
        <v>51</v>
      </c>
      <c r="D3" s="64" t="s">
        <v>62</v>
      </c>
      <c r="E3" s="64" t="s">
        <v>63</v>
      </c>
      <c r="F3" s="64" t="s">
        <v>64</v>
      </c>
      <c r="G3" s="64" t="s">
        <v>65</v>
      </c>
      <c r="H3" s="64" t="s">
        <v>66</v>
      </c>
    </row>
    <row r="4" ht="30" customHeight="1" spans="1:8">
      <c r="A4" s="59" t="s">
        <v>67</v>
      </c>
      <c r="B4" s="59" t="s">
        <v>68</v>
      </c>
      <c r="C4" s="64"/>
      <c r="D4" s="64"/>
      <c r="E4" s="64"/>
      <c r="F4" s="64"/>
      <c r="G4" s="64"/>
      <c r="H4" s="64"/>
    </row>
    <row r="5" s="65" customFormat="1" ht="20.1" customHeight="1" spans="1:8">
      <c r="A5" s="66">
        <v>201</v>
      </c>
      <c r="B5" s="67" t="s">
        <v>69</v>
      </c>
      <c r="C5" s="67">
        <f>D5+E5</f>
        <v>451.16</v>
      </c>
      <c r="D5" s="67">
        <f>D6</f>
        <v>380.15</v>
      </c>
      <c r="E5" s="67">
        <f>E6</f>
        <v>71.01</v>
      </c>
      <c r="F5" s="67"/>
      <c r="G5" s="67"/>
      <c r="H5" s="67"/>
    </row>
    <row r="6" s="65" customFormat="1" ht="20.1" customHeight="1" spans="1:8">
      <c r="A6" s="66">
        <v>20106</v>
      </c>
      <c r="B6" s="67" t="s">
        <v>70</v>
      </c>
      <c r="C6" s="67">
        <f t="shared" ref="C6:C12" si="0">D6+E6</f>
        <v>451.16</v>
      </c>
      <c r="D6" s="67">
        <f>SUM(D7:D12)</f>
        <v>380.15</v>
      </c>
      <c r="E6" s="67">
        <f>SUM(E7:E12)</f>
        <v>71.01</v>
      </c>
      <c r="F6" s="67"/>
      <c r="G6" s="67"/>
      <c r="H6" s="67"/>
    </row>
    <row r="7" s="65" customFormat="1" ht="20.1" customHeight="1" spans="1:8">
      <c r="A7" s="66" t="s">
        <v>71</v>
      </c>
      <c r="B7" s="68" t="s">
        <v>72</v>
      </c>
      <c r="C7" s="67">
        <f t="shared" si="0"/>
        <v>380.15</v>
      </c>
      <c r="D7" s="67">
        <v>380.15</v>
      </c>
      <c r="E7" s="67"/>
      <c r="F7" s="67"/>
      <c r="G7" s="67"/>
      <c r="H7" s="67"/>
    </row>
    <row r="8" s="65" customFormat="1" ht="20.1" customHeight="1" spans="1:8">
      <c r="A8" s="66" t="s">
        <v>73</v>
      </c>
      <c r="B8" s="68" t="s">
        <v>74</v>
      </c>
      <c r="C8" s="67">
        <f t="shared" si="0"/>
        <v>6</v>
      </c>
      <c r="D8" s="67"/>
      <c r="E8" s="67">
        <v>6</v>
      </c>
      <c r="F8" s="67"/>
      <c r="G8" s="67"/>
      <c r="H8" s="67"/>
    </row>
    <row r="9" s="65" customFormat="1" ht="20.1" customHeight="1" spans="1:8">
      <c r="A9" s="66" t="s">
        <v>75</v>
      </c>
      <c r="B9" s="68" t="s">
        <v>76</v>
      </c>
      <c r="C9" s="67">
        <f t="shared" si="0"/>
        <v>5</v>
      </c>
      <c r="D9" s="67"/>
      <c r="E9" s="67">
        <v>5</v>
      </c>
      <c r="F9" s="67"/>
      <c r="G9" s="67"/>
      <c r="H9" s="67"/>
    </row>
    <row r="10" s="65" customFormat="1" ht="20.1" customHeight="1" spans="1:8">
      <c r="A10" s="66" t="s">
        <v>77</v>
      </c>
      <c r="B10" s="68" t="s">
        <v>78</v>
      </c>
      <c r="C10" s="67">
        <f t="shared" si="0"/>
        <v>38.44</v>
      </c>
      <c r="D10" s="67"/>
      <c r="E10" s="67">
        <v>38.44</v>
      </c>
      <c r="F10" s="67"/>
      <c r="G10" s="67"/>
      <c r="H10" s="67"/>
    </row>
    <row r="11" s="65" customFormat="1" ht="20.1" customHeight="1" spans="1:8">
      <c r="A11" s="66" t="s">
        <v>79</v>
      </c>
      <c r="B11" s="68" t="s">
        <v>80</v>
      </c>
      <c r="C11" s="67">
        <f t="shared" si="0"/>
        <v>16.57</v>
      </c>
      <c r="D11" s="67"/>
      <c r="E11" s="67">
        <v>16.57</v>
      </c>
      <c r="F11" s="67"/>
      <c r="G11" s="67"/>
      <c r="H11" s="67"/>
    </row>
    <row r="12" s="65" customFormat="1" ht="20.1" customHeight="1" spans="1:8">
      <c r="A12" s="66" t="s">
        <v>81</v>
      </c>
      <c r="B12" s="68" t="s">
        <v>82</v>
      </c>
      <c r="C12" s="67">
        <f t="shared" si="0"/>
        <v>5</v>
      </c>
      <c r="D12" s="67"/>
      <c r="E12" s="67">
        <v>5</v>
      </c>
      <c r="F12" s="67"/>
      <c r="G12" s="67"/>
      <c r="H12" s="67"/>
    </row>
    <row r="13" s="65" customFormat="1" ht="20.1" customHeight="1" spans="1:8">
      <c r="A13" s="66" t="s">
        <v>83</v>
      </c>
      <c r="B13" s="67" t="s">
        <v>84</v>
      </c>
      <c r="C13" s="67">
        <f t="shared" ref="C13:C29" si="1">D13+E13</f>
        <v>46.92</v>
      </c>
      <c r="D13" s="67">
        <f>D14+D16</f>
        <v>46.92</v>
      </c>
      <c r="E13" s="67"/>
      <c r="F13" s="67"/>
      <c r="G13" s="67"/>
      <c r="H13" s="67"/>
    </row>
    <row r="14" s="65" customFormat="1" ht="20.1" customHeight="1" spans="1:8">
      <c r="A14" s="66" t="s">
        <v>85</v>
      </c>
      <c r="B14" s="67" t="s">
        <v>86</v>
      </c>
      <c r="C14" s="67">
        <f t="shared" si="1"/>
        <v>46.17</v>
      </c>
      <c r="D14" s="67">
        <f>D15</f>
        <v>46.17</v>
      </c>
      <c r="E14" s="67"/>
      <c r="F14" s="67"/>
      <c r="G14" s="67"/>
      <c r="H14" s="67"/>
    </row>
    <row r="15" s="65" customFormat="1" ht="20.1" customHeight="1" spans="1:8">
      <c r="A15" s="66" t="s">
        <v>87</v>
      </c>
      <c r="B15" s="67" t="s">
        <v>88</v>
      </c>
      <c r="C15" s="67">
        <f t="shared" si="1"/>
        <v>46.17</v>
      </c>
      <c r="D15" s="67">
        <v>46.17</v>
      </c>
      <c r="E15" s="67"/>
      <c r="F15" s="67"/>
      <c r="G15" s="67"/>
      <c r="H15" s="67"/>
    </row>
    <row r="16" s="65" customFormat="1" ht="20.1" customHeight="1" spans="1:8">
      <c r="A16" s="66" t="s">
        <v>89</v>
      </c>
      <c r="B16" s="69" t="s">
        <v>90</v>
      </c>
      <c r="C16" s="67">
        <f t="shared" si="1"/>
        <v>0.75</v>
      </c>
      <c r="D16" s="67">
        <f>SUM(D17:D18)</f>
        <v>0.75</v>
      </c>
      <c r="E16" s="67"/>
      <c r="F16" s="67"/>
      <c r="G16" s="67"/>
      <c r="H16" s="67"/>
    </row>
    <row r="17" s="65" customFormat="1" ht="20.1" customHeight="1" spans="1:8">
      <c r="A17" s="66" t="s">
        <v>91</v>
      </c>
      <c r="B17" s="69" t="s">
        <v>92</v>
      </c>
      <c r="C17" s="67">
        <f t="shared" si="1"/>
        <v>0.46</v>
      </c>
      <c r="D17" s="67">
        <v>0.46</v>
      </c>
      <c r="E17" s="67"/>
      <c r="F17" s="67"/>
      <c r="G17" s="67"/>
      <c r="H17" s="67"/>
    </row>
    <row r="18" s="65" customFormat="1" ht="20.1" customHeight="1" spans="1:8">
      <c r="A18" s="66" t="s">
        <v>93</v>
      </c>
      <c r="B18" s="69" t="s">
        <v>94</v>
      </c>
      <c r="C18" s="67">
        <f t="shared" si="1"/>
        <v>0.29</v>
      </c>
      <c r="D18" s="67">
        <v>0.29</v>
      </c>
      <c r="E18" s="67"/>
      <c r="F18" s="67"/>
      <c r="G18" s="67"/>
      <c r="H18" s="67"/>
    </row>
    <row r="19" s="65" customFormat="1" ht="20.1" customHeight="1" spans="1:8">
      <c r="A19" s="66" t="s">
        <v>95</v>
      </c>
      <c r="B19" s="69" t="s">
        <v>96</v>
      </c>
      <c r="C19" s="67">
        <f t="shared" si="1"/>
        <v>29.04</v>
      </c>
      <c r="D19" s="67">
        <f>D20+D22</f>
        <v>29.04</v>
      </c>
      <c r="E19" s="67"/>
      <c r="F19" s="67"/>
      <c r="G19" s="67"/>
      <c r="H19" s="67"/>
    </row>
    <row r="20" s="65" customFormat="1" ht="20.1" customHeight="1" spans="1:8">
      <c r="A20" s="66" t="s">
        <v>97</v>
      </c>
      <c r="B20" s="69" t="s">
        <v>98</v>
      </c>
      <c r="C20" s="67">
        <f t="shared" si="1"/>
        <v>3.93</v>
      </c>
      <c r="D20" s="67">
        <f>D21</f>
        <v>3.93</v>
      </c>
      <c r="E20" s="67"/>
      <c r="F20" s="67"/>
      <c r="G20" s="67"/>
      <c r="H20" s="67"/>
    </row>
    <row r="21" s="65" customFormat="1" ht="20.1" customHeight="1" spans="1:8">
      <c r="A21" s="66" t="s">
        <v>99</v>
      </c>
      <c r="B21" s="69" t="s">
        <v>100</v>
      </c>
      <c r="C21" s="67">
        <f t="shared" si="1"/>
        <v>3.93</v>
      </c>
      <c r="D21" s="67">
        <v>3.93</v>
      </c>
      <c r="E21" s="67"/>
      <c r="F21" s="67"/>
      <c r="G21" s="67"/>
      <c r="H21" s="67"/>
    </row>
    <row r="22" s="65" customFormat="1" ht="20.1" customHeight="1" spans="1:8">
      <c r="A22" s="66" t="s">
        <v>101</v>
      </c>
      <c r="B22" s="69" t="s">
        <v>102</v>
      </c>
      <c r="C22" s="67">
        <f t="shared" si="1"/>
        <v>25.11</v>
      </c>
      <c r="D22" s="67">
        <f>D23</f>
        <v>25.11</v>
      </c>
      <c r="E22" s="67"/>
      <c r="F22" s="67"/>
      <c r="G22" s="67"/>
      <c r="H22" s="67"/>
    </row>
    <row r="23" s="65" customFormat="1" ht="20.1" customHeight="1" spans="1:8">
      <c r="A23" s="66" t="s">
        <v>103</v>
      </c>
      <c r="B23" s="69" t="s">
        <v>104</v>
      </c>
      <c r="C23" s="67">
        <f t="shared" si="1"/>
        <v>25.11</v>
      </c>
      <c r="D23" s="67">
        <v>25.11</v>
      </c>
      <c r="E23" s="67"/>
      <c r="F23" s="67"/>
      <c r="G23" s="67"/>
      <c r="H23" s="67"/>
    </row>
    <row r="24" s="65" customFormat="1" ht="20.1" customHeight="1" spans="1:8">
      <c r="A24" s="66" t="s">
        <v>105</v>
      </c>
      <c r="B24" s="69" t="s">
        <v>106</v>
      </c>
      <c r="C24" s="67">
        <f t="shared" si="1"/>
        <v>56</v>
      </c>
      <c r="D24" s="67"/>
      <c r="E24" s="67">
        <f>E25</f>
        <v>56</v>
      </c>
      <c r="F24" s="67"/>
      <c r="G24" s="67"/>
      <c r="H24" s="67"/>
    </row>
    <row r="25" s="65" customFormat="1" ht="20.1" customHeight="1" spans="1:8">
      <c r="A25" s="66" t="s">
        <v>107</v>
      </c>
      <c r="B25" s="69" t="s">
        <v>108</v>
      </c>
      <c r="C25" s="67">
        <f t="shared" si="1"/>
        <v>56</v>
      </c>
      <c r="D25" s="67"/>
      <c r="E25" s="67">
        <f>E26</f>
        <v>56</v>
      </c>
      <c r="F25" s="67"/>
      <c r="G25" s="67"/>
      <c r="H25" s="67"/>
    </row>
    <row r="26" s="65" customFormat="1" ht="20.1" customHeight="1" spans="1:8">
      <c r="A26" s="66" t="s">
        <v>109</v>
      </c>
      <c r="B26" s="69" t="s">
        <v>110</v>
      </c>
      <c r="C26" s="67">
        <f t="shared" si="1"/>
        <v>56</v>
      </c>
      <c r="D26" s="67"/>
      <c r="E26" s="67">
        <v>56</v>
      </c>
      <c r="F26" s="67"/>
      <c r="G26" s="67"/>
      <c r="H26" s="67"/>
    </row>
    <row r="27" s="65" customFormat="1" ht="20.1" customHeight="1" spans="1:8">
      <c r="A27" s="66" t="s">
        <v>111</v>
      </c>
      <c r="B27" s="69" t="s">
        <v>112</v>
      </c>
      <c r="C27" s="67">
        <f t="shared" si="1"/>
        <v>37.17</v>
      </c>
      <c r="D27" s="67">
        <f>D28</f>
        <v>37.17</v>
      </c>
      <c r="E27" s="67"/>
      <c r="F27" s="67"/>
      <c r="G27" s="67"/>
      <c r="H27" s="67"/>
    </row>
    <row r="28" s="65" customFormat="1" ht="20.1" customHeight="1" spans="1:8">
      <c r="A28" s="66" t="s">
        <v>113</v>
      </c>
      <c r="B28" s="69" t="s">
        <v>114</v>
      </c>
      <c r="C28" s="67">
        <f t="shared" si="1"/>
        <v>37.17</v>
      </c>
      <c r="D28" s="67">
        <f>D29</f>
        <v>37.17</v>
      </c>
      <c r="E28" s="67"/>
      <c r="F28" s="67"/>
      <c r="G28" s="67"/>
      <c r="H28" s="67"/>
    </row>
    <row r="29" s="65" customFormat="1" ht="20.1" customHeight="1" spans="1:8">
      <c r="A29" s="66" t="s">
        <v>115</v>
      </c>
      <c r="B29" s="69" t="s">
        <v>116</v>
      </c>
      <c r="C29" s="67">
        <f t="shared" si="1"/>
        <v>37.17</v>
      </c>
      <c r="D29" s="67">
        <v>37.17</v>
      </c>
      <c r="E29" s="67"/>
      <c r="F29" s="67"/>
      <c r="G29" s="67"/>
      <c r="H29" s="67"/>
    </row>
    <row r="30" ht="20.1" customHeight="1" spans="1:8">
      <c r="A30" s="70"/>
      <c r="B30" s="71" t="s">
        <v>51</v>
      </c>
      <c r="C30" s="62">
        <f>C5+C13+C19+C24+C27</f>
        <v>620.29</v>
      </c>
      <c r="D30" s="62">
        <f>D5+D13+D19+D24+D27</f>
        <v>493.28</v>
      </c>
      <c r="E30" s="62">
        <f>E5+E13+E19+E24+E27</f>
        <v>127.01</v>
      </c>
      <c r="F30" s="62"/>
      <c r="G30" s="62"/>
      <c r="H30" s="62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D25" sqref="D25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31" t="s">
        <v>117</v>
      </c>
      <c r="B1" s="31"/>
      <c r="C1" s="31"/>
      <c r="D1" s="31"/>
    </row>
    <row r="2" ht="15" customHeight="1" spans="1:4">
      <c r="A2" s="56" t="s">
        <v>118</v>
      </c>
      <c r="B2" s="56"/>
      <c r="C2" s="56"/>
      <c r="D2" s="58" t="s">
        <v>2</v>
      </c>
    </row>
    <row r="3" ht="30" customHeight="1" spans="1:4">
      <c r="A3" s="59" t="s">
        <v>3</v>
      </c>
      <c r="B3" s="59"/>
      <c r="C3" s="59" t="s">
        <v>4</v>
      </c>
      <c r="D3" s="59"/>
    </row>
    <row r="4" ht="30" customHeight="1" spans="1:4">
      <c r="A4" s="59" t="s">
        <v>5</v>
      </c>
      <c r="B4" s="59" t="s">
        <v>6</v>
      </c>
      <c r="C4" s="59" t="s">
        <v>5</v>
      </c>
      <c r="D4" s="59" t="s">
        <v>6</v>
      </c>
    </row>
    <row r="5" ht="15" customHeight="1" spans="1:4">
      <c r="A5" s="62" t="s">
        <v>119</v>
      </c>
      <c r="B5" s="62">
        <v>448.06</v>
      </c>
      <c r="C5" s="62" t="s">
        <v>8</v>
      </c>
      <c r="D5" s="62"/>
    </row>
    <row r="6" ht="15" customHeight="1" spans="1:4">
      <c r="A6" s="62" t="s">
        <v>120</v>
      </c>
      <c r="B6" s="62"/>
      <c r="C6" s="62" t="s">
        <v>10</v>
      </c>
      <c r="D6" s="62"/>
    </row>
    <row r="7" ht="15" customHeight="1" spans="1:4">
      <c r="A7" s="62" t="s">
        <v>121</v>
      </c>
      <c r="B7" s="62">
        <v>0</v>
      </c>
      <c r="C7" s="62" t="s">
        <v>12</v>
      </c>
      <c r="D7" s="62"/>
    </row>
    <row r="8" ht="15" customHeight="1" spans="1:4">
      <c r="A8" s="62"/>
      <c r="B8" s="62"/>
      <c r="C8" s="62" t="s">
        <v>14</v>
      </c>
      <c r="D8" s="62"/>
    </row>
    <row r="9" ht="15" customHeight="1" spans="1:4">
      <c r="A9" s="62"/>
      <c r="B9" s="62"/>
      <c r="C9" s="62" t="s">
        <v>16</v>
      </c>
      <c r="D9" s="62"/>
    </row>
    <row r="10" ht="15" customHeight="1" spans="1:4">
      <c r="A10" s="62"/>
      <c r="B10" s="62"/>
      <c r="C10" s="62" t="s">
        <v>18</v>
      </c>
      <c r="D10" s="62"/>
    </row>
    <row r="11" ht="15" customHeight="1" spans="1:4">
      <c r="A11" s="62"/>
      <c r="B11" s="62"/>
      <c r="C11" s="62" t="s">
        <v>20</v>
      </c>
      <c r="D11" s="62"/>
    </row>
    <row r="12" ht="15" customHeight="1" spans="1:4">
      <c r="A12" s="62"/>
      <c r="B12" s="62"/>
      <c r="C12" s="62" t="s">
        <v>22</v>
      </c>
      <c r="D12" s="62">
        <v>39.73</v>
      </c>
    </row>
    <row r="13" ht="15" customHeight="1" spans="1:4">
      <c r="A13" s="62"/>
      <c r="B13" s="62"/>
      <c r="C13" s="62" t="s">
        <v>24</v>
      </c>
      <c r="D13" s="62">
        <v>22.88</v>
      </c>
    </row>
    <row r="14" ht="15" customHeight="1" spans="1:4">
      <c r="A14" s="62"/>
      <c r="B14" s="62"/>
      <c r="C14" s="62" t="s">
        <v>26</v>
      </c>
      <c r="D14" s="62"/>
    </row>
    <row r="15" ht="15" customHeight="1" spans="1:4">
      <c r="A15" s="62"/>
      <c r="B15" s="62"/>
      <c r="C15" s="62" t="s">
        <v>27</v>
      </c>
      <c r="D15" s="62">
        <v>99.75</v>
      </c>
    </row>
    <row r="16" ht="15" customHeight="1" spans="1:4">
      <c r="A16" s="62"/>
      <c r="B16" s="62"/>
      <c r="C16" s="62" t="s">
        <v>28</v>
      </c>
      <c r="D16" s="62">
        <v>1845.96</v>
      </c>
    </row>
    <row r="17" ht="15" customHeight="1" spans="1:4">
      <c r="A17" s="62"/>
      <c r="B17" s="62"/>
      <c r="C17" s="62" t="s">
        <v>29</v>
      </c>
      <c r="D17" s="62"/>
    </row>
    <row r="18" ht="15" customHeight="1" spans="1:4">
      <c r="A18" s="62"/>
      <c r="B18" s="62"/>
      <c r="C18" s="62" t="s">
        <v>30</v>
      </c>
      <c r="D18" s="62"/>
    </row>
    <row r="19" ht="15" customHeight="1" spans="1:4">
      <c r="A19" s="62"/>
      <c r="B19" s="62"/>
      <c r="C19" s="62" t="s">
        <v>31</v>
      </c>
      <c r="D19" s="62"/>
    </row>
    <row r="20" ht="15" customHeight="1" spans="1:4">
      <c r="A20" s="62"/>
      <c r="B20" s="62"/>
      <c r="C20" s="62" t="s">
        <v>32</v>
      </c>
      <c r="D20" s="62"/>
    </row>
    <row r="21" ht="15" customHeight="1" spans="1:4">
      <c r="A21" s="62"/>
      <c r="B21" s="62"/>
      <c r="C21" s="62" t="s">
        <v>33</v>
      </c>
      <c r="D21" s="62"/>
    </row>
    <row r="22" ht="15" customHeight="1" spans="1:4">
      <c r="A22" s="62"/>
      <c r="B22" s="62"/>
      <c r="C22" s="62" t="s">
        <v>34</v>
      </c>
      <c r="D22" s="62">
        <v>1649.44</v>
      </c>
    </row>
    <row r="23" ht="15" customHeight="1" spans="1:4">
      <c r="A23" s="62"/>
      <c r="B23" s="62"/>
      <c r="C23" s="62" t="s">
        <v>35</v>
      </c>
      <c r="D23" s="62">
        <v>31.81</v>
      </c>
    </row>
    <row r="24" ht="15" customHeight="1" spans="1:4">
      <c r="A24" s="62"/>
      <c r="B24" s="62"/>
      <c r="C24" s="62" t="s">
        <v>36</v>
      </c>
      <c r="D24" s="62"/>
    </row>
    <row r="25" ht="15" customHeight="1" spans="1:4">
      <c r="A25" s="62"/>
      <c r="B25" s="62"/>
      <c r="C25" s="62" t="s">
        <v>37</v>
      </c>
      <c r="D25" s="62"/>
    </row>
    <row r="26" ht="15" customHeight="1" spans="1:4">
      <c r="A26" s="62"/>
      <c r="B26" s="62"/>
      <c r="C26" s="62" t="s">
        <v>38</v>
      </c>
      <c r="D26" s="62">
        <v>20.04</v>
      </c>
    </row>
    <row r="27" ht="15" customHeight="1" spans="1:4">
      <c r="A27" s="62"/>
      <c r="B27" s="62"/>
      <c r="C27" s="62" t="s">
        <v>39</v>
      </c>
      <c r="D27" s="62"/>
    </row>
    <row r="28" ht="15" customHeight="1" spans="1:4">
      <c r="A28" s="59" t="s">
        <v>40</v>
      </c>
      <c r="B28" s="62">
        <f>SUM(B5:B7)</f>
        <v>448.06</v>
      </c>
      <c r="C28" s="59" t="s">
        <v>41</v>
      </c>
      <c r="D28" s="62">
        <f>SUM(D5:D27)</f>
        <v>3709.61</v>
      </c>
    </row>
    <row r="29" ht="15" customHeight="1" spans="1:4">
      <c r="A29" s="50"/>
      <c r="B29" s="50"/>
      <c r="C29" s="50"/>
      <c r="D29" s="50"/>
    </row>
    <row r="30" ht="15" customHeight="1" spans="1:4">
      <c r="A30" s="50" t="s">
        <v>122</v>
      </c>
      <c r="B30" s="50">
        <v>3261.55</v>
      </c>
      <c r="C30" s="50" t="s">
        <v>43</v>
      </c>
      <c r="D30" s="50"/>
    </row>
    <row r="31" ht="15" customHeight="1" spans="1:4">
      <c r="A31" s="50"/>
      <c r="B31" s="50"/>
      <c r="C31" s="50"/>
      <c r="D31" s="50"/>
    </row>
    <row r="32" ht="15" customHeight="1" spans="1:4">
      <c r="A32" s="42" t="s">
        <v>44</v>
      </c>
      <c r="B32" s="50">
        <f>B28+B30</f>
        <v>3709.61</v>
      </c>
      <c r="C32" s="42" t="s">
        <v>45</v>
      </c>
      <c r="D32" s="50">
        <f>D28+D30</f>
        <v>3709.61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I19" sqref="I19"/>
    </sheetView>
  </sheetViews>
  <sheetFormatPr defaultColWidth="9" defaultRowHeight="13.5" outlineLevelCol="4"/>
  <cols>
    <col min="1" max="1" width="16.5" customWidth="1"/>
    <col min="2" max="2" width="33.5" customWidth="1"/>
    <col min="3" max="5" width="15.625" customWidth="1"/>
  </cols>
  <sheetData>
    <row r="1" ht="20.1" customHeight="1" spans="1:5">
      <c r="A1" s="31" t="s">
        <v>123</v>
      </c>
      <c r="B1" s="31"/>
      <c r="C1" s="31"/>
      <c r="D1" s="31"/>
      <c r="E1" s="31"/>
    </row>
    <row r="2" ht="15" customHeight="1" spans="1:5">
      <c r="A2" s="56" t="s">
        <v>118</v>
      </c>
      <c r="B2" s="56"/>
      <c r="C2" s="56"/>
      <c r="D2" s="56"/>
      <c r="E2" s="58" t="s">
        <v>2</v>
      </c>
    </row>
    <row r="3" ht="30" customHeight="1" spans="1:5">
      <c r="A3" s="64" t="s">
        <v>61</v>
      </c>
      <c r="B3" s="64"/>
      <c r="C3" s="64" t="s">
        <v>51</v>
      </c>
      <c r="D3" s="64" t="s">
        <v>62</v>
      </c>
      <c r="E3" s="64" t="s">
        <v>63</v>
      </c>
    </row>
    <row r="4" ht="30" customHeight="1" spans="1:5">
      <c r="A4" s="64" t="s">
        <v>67</v>
      </c>
      <c r="B4" s="64" t="s">
        <v>68</v>
      </c>
      <c r="C4" s="64"/>
      <c r="D4" s="64"/>
      <c r="E4" s="64"/>
    </row>
    <row r="5" ht="20.1" customHeight="1" spans="1:5">
      <c r="A5" s="60" t="s">
        <v>124</v>
      </c>
      <c r="B5" s="60" t="s">
        <v>125</v>
      </c>
      <c r="C5" s="61">
        <v>3709.61</v>
      </c>
      <c r="D5" s="61">
        <v>421.21</v>
      </c>
      <c r="E5" s="61"/>
    </row>
    <row r="6" ht="20.1" customHeight="1" spans="1:5">
      <c r="A6" s="60" t="s">
        <v>83</v>
      </c>
      <c r="B6" s="60" t="s">
        <v>126</v>
      </c>
      <c r="C6" s="61">
        <v>39.73</v>
      </c>
      <c r="D6" s="61">
        <v>39.73</v>
      </c>
      <c r="E6" s="61"/>
    </row>
    <row r="7" ht="20.1" customHeight="1" spans="1:5">
      <c r="A7" s="60" t="s">
        <v>85</v>
      </c>
      <c r="B7" s="60" t="s">
        <v>127</v>
      </c>
      <c r="C7" s="61">
        <v>38.73</v>
      </c>
      <c r="D7" s="61">
        <v>38.73</v>
      </c>
      <c r="E7" s="62"/>
    </row>
    <row r="8" ht="20.1" customHeight="1" spans="1:5">
      <c r="A8" s="60" t="s">
        <v>87</v>
      </c>
      <c r="B8" s="60" t="s">
        <v>128</v>
      </c>
      <c r="C8" s="61">
        <v>38.73</v>
      </c>
      <c r="D8" s="61">
        <v>38.73</v>
      </c>
      <c r="E8" s="61"/>
    </row>
    <row r="9" ht="20.1" customHeight="1" spans="1:5">
      <c r="A9" s="60" t="s">
        <v>89</v>
      </c>
      <c r="B9" s="60" t="s">
        <v>129</v>
      </c>
      <c r="C9" s="61">
        <v>1</v>
      </c>
      <c r="D9" s="61">
        <v>1</v>
      </c>
      <c r="E9" s="61"/>
    </row>
    <row r="10" ht="20.1" customHeight="1" spans="1:5">
      <c r="A10" s="60" t="s">
        <v>91</v>
      </c>
      <c r="B10" s="60" t="s">
        <v>130</v>
      </c>
      <c r="C10" s="61">
        <v>0.76</v>
      </c>
      <c r="D10" s="61">
        <v>0.76</v>
      </c>
      <c r="E10" s="61"/>
    </row>
    <row r="11" ht="20.1" customHeight="1" spans="1:5">
      <c r="A11" s="60" t="s">
        <v>93</v>
      </c>
      <c r="B11" s="60" t="s">
        <v>131</v>
      </c>
      <c r="C11" s="61">
        <v>0.24</v>
      </c>
      <c r="D11" s="61">
        <v>0.24</v>
      </c>
      <c r="E11" s="61"/>
    </row>
    <row r="12" ht="20.1" customHeight="1" spans="1:5">
      <c r="A12" s="60" t="s">
        <v>95</v>
      </c>
      <c r="B12" s="60" t="s">
        <v>132</v>
      </c>
      <c r="C12" s="61">
        <v>22.88</v>
      </c>
      <c r="D12" s="61">
        <v>22.88</v>
      </c>
      <c r="E12" s="61"/>
    </row>
    <row r="13" ht="20.1" customHeight="1" spans="1:5">
      <c r="A13" s="60" t="s">
        <v>97</v>
      </c>
      <c r="B13" s="60" t="s">
        <v>133</v>
      </c>
      <c r="C13" s="61">
        <v>1.82</v>
      </c>
      <c r="D13" s="61">
        <v>1.82</v>
      </c>
      <c r="E13" s="61"/>
    </row>
    <row r="14" ht="20.1" customHeight="1" spans="1:5">
      <c r="A14" s="60" t="s">
        <v>99</v>
      </c>
      <c r="B14" s="60" t="s">
        <v>134</v>
      </c>
      <c r="C14" s="61">
        <v>1.82</v>
      </c>
      <c r="D14" s="61">
        <v>1.82</v>
      </c>
      <c r="E14" s="61"/>
    </row>
    <row r="15" ht="20.1" customHeight="1" spans="1:5">
      <c r="A15" s="60" t="s">
        <v>101</v>
      </c>
      <c r="B15" s="60" t="s">
        <v>135</v>
      </c>
      <c r="C15" s="61">
        <v>21.06</v>
      </c>
      <c r="D15" s="61">
        <v>21.06</v>
      </c>
      <c r="E15" s="61"/>
    </row>
    <row r="16" ht="20.1" customHeight="1" spans="1:5">
      <c r="A16" s="60" t="s">
        <v>103</v>
      </c>
      <c r="B16" s="60" t="s">
        <v>136</v>
      </c>
      <c r="C16" s="61">
        <v>21.06</v>
      </c>
      <c r="D16" s="61">
        <v>21.06</v>
      </c>
      <c r="E16" s="61"/>
    </row>
    <row r="17" ht="20.1" customHeight="1" spans="1:5">
      <c r="A17" s="60" t="s">
        <v>137</v>
      </c>
      <c r="B17" s="60" t="s">
        <v>138</v>
      </c>
      <c r="C17" s="61">
        <v>99.75</v>
      </c>
      <c r="D17" s="61"/>
      <c r="E17" s="61">
        <v>99.75</v>
      </c>
    </row>
    <row r="18" ht="20.1" customHeight="1" spans="1:5">
      <c r="A18" s="60" t="s">
        <v>139</v>
      </c>
      <c r="B18" s="60" t="s">
        <v>140</v>
      </c>
      <c r="C18" s="61">
        <v>99.75</v>
      </c>
      <c r="D18" s="61"/>
      <c r="E18" s="61">
        <v>99.75</v>
      </c>
    </row>
    <row r="19" ht="20.1" customHeight="1" spans="1:5">
      <c r="A19" s="60" t="s">
        <v>141</v>
      </c>
      <c r="B19" s="60" t="s">
        <v>142</v>
      </c>
      <c r="C19" s="61">
        <v>99.75</v>
      </c>
      <c r="D19" s="61"/>
      <c r="E19" s="61">
        <v>99.75</v>
      </c>
    </row>
    <row r="20" ht="20.1" customHeight="1" spans="1:5">
      <c r="A20" s="60" t="s">
        <v>143</v>
      </c>
      <c r="B20" s="60" t="s">
        <v>144</v>
      </c>
      <c r="C20" s="61">
        <v>1845.96</v>
      </c>
      <c r="D20" s="61"/>
      <c r="E20" s="61">
        <v>1845.96</v>
      </c>
    </row>
    <row r="21" ht="20.1" customHeight="1" spans="1:5">
      <c r="A21" s="60" t="s">
        <v>145</v>
      </c>
      <c r="B21" s="60" t="s">
        <v>146</v>
      </c>
      <c r="C21" s="61">
        <v>1845.96</v>
      </c>
      <c r="D21" s="61"/>
      <c r="E21" s="61">
        <v>1845.96</v>
      </c>
    </row>
    <row r="22" ht="20.1" customHeight="1" spans="1:5">
      <c r="A22" s="60" t="s">
        <v>147</v>
      </c>
      <c r="B22" s="60" t="s">
        <v>146</v>
      </c>
      <c r="C22" s="61">
        <v>1845.96</v>
      </c>
      <c r="D22" s="61"/>
      <c r="E22" s="61">
        <v>1845.96</v>
      </c>
    </row>
    <row r="23" ht="20.1" customHeight="1" spans="1:5">
      <c r="A23" s="60" t="s">
        <v>148</v>
      </c>
      <c r="B23" s="60" t="s">
        <v>149</v>
      </c>
      <c r="C23" s="61">
        <v>1649.44</v>
      </c>
      <c r="D23" s="61">
        <v>326.86</v>
      </c>
      <c r="E23" s="61">
        <v>1332.62</v>
      </c>
    </row>
    <row r="24" ht="20.1" customHeight="1" spans="1:5">
      <c r="A24" s="60" t="s">
        <v>150</v>
      </c>
      <c r="B24" s="60" t="s">
        <v>151</v>
      </c>
      <c r="C24" s="61">
        <v>1649.44</v>
      </c>
      <c r="D24" s="61">
        <v>326.86</v>
      </c>
      <c r="E24" s="61">
        <v>1332.62</v>
      </c>
    </row>
    <row r="25" ht="20.1" customHeight="1" spans="1:5">
      <c r="A25" s="60" t="s">
        <v>152</v>
      </c>
      <c r="B25" s="60" t="s">
        <v>153</v>
      </c>
      <c r="C25" s="61">
        <v>326.82</v>
      </c>
      <c r="D25" s="61">
        <v>326.86</v>
      </c>
      <c r="E25" s="61"/>
    </row>
    <row r="26" ht="20.1" customHeight="1" spans="1:5">
      <c r="A26" s="60" t="s">
        <v>154</v>
      </c>
      <c r="B26" s="60" t="s">
        <v>155</v>
      </c>
      <c r="C26" s="61">
        <v>5</v>
      </c>
      <c r="D26" s="61"/>
      <c r="E26" s="61">
        <v>5</v>
      </c>
    </row>
    <row r="27" ht="20.1" customHeight="1" spans="1:5">
      <c r="A27" s="60" t="s">
        <v>156</v>
      </c>
      <c r="B27" s="60" t="s">
        <v>157</v>
      </c>
      <c r="C27" s="61">
        <v>400</v>
      </c>
      <c r="D27" s="61"/>
      <c r="E27" s="61">
        <v>400</v>
      </c>
    </row>
    <row r="28" ht="20.1" customHeight="1" spans="1:5">
      <c r="A28" s="60" t="s">
        <v>158</v>
      </c>
      <c r="B28" s="60" t="s">
        <v>159</v>
      </c>
      <c r="C28" s="61">
        <v>17.62</v>
      </c>
      <c r="D28" s="61"/>
      <c r="E28" s="61">
        <v>17.62</v>
      </c>
    </row>
    <row r="29" ht="20.1" customHeight="1" spans="1:5">
      <c r="A29" s="60" t="s">
        <v>160</v>
      </c>
      <c r="B29" s="60" t="s">
        <v>161</v>
      </c>
      <c r="C29" s="61">
        <v>900</v>
      </c>
      <c r="D29" s="61"/>
      <c r="E29" s="61">
        <v>900</v>
      </c>
    </row>
    <row r="30" ht="20.1" customHeight="1" spans="1:5">
      <c r="A30" s="60" t="s">
        <v>111</v>
      </c>
      <c r="B30" s="60" t="s">
        <v>162</v>
      </c>
      <c r="C30" s="61">
        <v>31.81</v>
      </c>
      <c r="D30" s="61">
        <v>31.81</v>
      </c>
      <c r="E30" s="62"/>
    </row>
    <row r="31" spans="1:5">
      <c r="A31" s="60" t="s">
        <v>113</v>
      </c>
      <c r="B31" s="60" t="s">
        <v>163</v>
      </c>
      <c r="C31" s="61">
        <v>31.81</v>
      </c>
      <c r="D31" s="61">
        <v>31.81</v>
      </c>
      <c r="E31" s="62"/>
    </row>
    <row r="32" spans="1:5">
      <c r="A32" s="60" t="s">
        <v>115</v>
      </c>
      <c r="B32" s="60" t="s">
        <v>164</v>
      </c>
      <c r="C32" s="61">
        <v>31.81</v>
      </c>
      <c r="D32" s="61">
        <v>31.81</v>
      </c>
      <c r="E32" s="62"/>
    </row>
    <row r="33" spans="1:5">
      <c r="A33" s="60" t="s">
        <v>165</v>
      </c>
      <c r="B33" s="60" t="s">
        <v>166</v>
      </c>
      <c r="C33" s="61">
        <v>20.04</v>
      </c>
      <c r="D33" s="62"/>
      <c r="E33" s="61">
        <v>20.04</v>
      </c>
    </row>
    <row r="34" spans="1:5">
      <c r="A34" s="60" t="s">
        <v>167</v>
      </c>
      <c r="B34" s="60" t="s">
        <v>168</v>
      </c>
      <c r="C34" s="61">
        <v>20.04</v>
      </c>
      <c r="D34" s="62"/>
      <c r="E34" s="61">
        <v>20.04</v>
      </c>
    </row>
    <row r="35" spans="1:5">
      <c r="A35" s="60" t="s">
        <v>169</v>
      </c>
      <c r="B35" s="60" t="s">
        <v>170</v>
      </c>
      <c r="C35" s="61">
        <v>20.04</v>
      </c>
      <c r="D35" s="62"/>
      <c r="E35" s="61">
        <v>20.04</v>
      </c>
    </row>
    <row r="36" spans="1:5">
      <c r="A36" s="62" t="s">
        <v>51</v>
      </c>
      <c r="B36" s="62"/>
      <c r="C36" s="62">
        <v>3709.61</v>
      </c>
      <c r="D36" s="62">
        <v>421.24</v>
      </c>
      <c r="E36" s="62">
        <v>3288.37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workbookViewId="0">
      <selection activeCell="B4" sqref="B4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31" t="s">
        <v>171</v>
      </c>
      <c r="B1" s="31"/>
      <c r="C1" s="31"/>
      <c r="D1" s="31"/>
      <c r="E1" s="31"/>
      <c r="F1" s="31"/>
      <c r="G1" s="31"/>
    </row>
    <row r="2" spans="1:7">
      <c r="A2" s="56" t="s">
        <v>1</v>
      </c>
      <c r="B2" s="56"/>
      <c r="C2" s="56"/>
      <c r="D2" s="56"/>
      <c r="E2" s="57"/>
      <c r="F2" s="57"/>
      <c r="G2" s="58" t="s">
        <v>2</v>
      </c>
    </row>
    <row r="3" ht="30" customHeight="1" spans="1:7">
      <c r="A3" s="59" t="s">
        <v>172</v>
      </c>
      <c r="B3" s="59"/>
      <c r="C3" s="59" t="s">
        <v>173</v>
      </c>
      <c r="D3" s="59"/>
      <c r="E3" s="59"/>
      <c r="F3" s="59"/>
      <c r="G3" s="59"/>
    </row>
    <row r="4" s="38" customFormat="1" ht="30" customHeight="1" spans="1:7">
      <c r="A4" s="59" t="s">
        <v>67</v>
      </c>
      <c r="B4" s="59" t="s">
        <v>68</v>
      </c>
      <c r="C4" s="59" t="s">
        <v>51</v>
      </c>
      <c r="D4" s="59" t="s">
        <v>174</v>
      </c>
      <c r="E4" s="59" t="s">
        <v>175</v>
      </c>
      <c r="F4" s="59" t="s">
        <v>176</v>
      </c>
      <c r="G4" s="59" t="s">
        <v>177</v>
      </c>
    </row>
    <row r="5" ht="15" customHeight="1" spans="1:7">
      <c r="A5" s="60" t="s">
        <v>124</v>
      </c>
      <c r="B5" s="60" t="s">
        <v>125</v>
      </c>
      <c r="C5" s="61">
        <v>421.24</v>
      </c>
      <c r="D5" s="61">
        <v>386.73</v>
      </c>
      <c r="E5" s="62"/>
      <c r="F5" s="62"/>
      <c r="G5" s="61">
        <v>34.51</v>
      </c>
    </row>
    <row r="6" ht="15" customHeight="1" spans="1:7">
      <c r="A6" s="60" t="s">
        <v>178</v>
      </c>
      <c r="B6" s="60" t="s">
        <v>179</v>
      </c>
      <c r="C6" s="61">
        <v>386.73</v>
      </c>
      <c r="D6" s="61">
        <v>386.73</v>
      </c>
      <c r="E6" s="62"/>
      <c r="F6" s="62"/>
      <c r="G6" s="61"/>
    </row>
    <row r="7" ht="15" customHeight="1" spans="1:7">
      <c r="A7" s="60" t="s">
        <v>180</v>
      </c>
      <c r="B7" s="60" t="s">
        <v>181</v>
      </c>
      <c r="C7" s="61">
        <v>65.82</v>
      </c>
      <c r="D7" s="61">
        <v>65.82</v>
      </c>
      <c r="E7" s="62"/>
      <c r="F7" s="62"/>
      <c r="G7" s="61"/>
    </row>
    <row r="8" ht="15" customHeight="1" spans="1:7">
      <c r="A8" s="60" t="s">
        <v>182</v>
      </c>
      <c r="B8" s="60" t="s">
        <v>183</v>
      </c>
      <c r="C8" s="61">
        <v>183.23</v>
      </c>
      <c r="D8" s="61">
        <v>183.23</v>
      </c>
      <c r="E8" s="62"/>
      <c r="F8" s="62"/>
      <c r="G8" s="61"/>
    </row>
    <row r="9" ht="15" customHeight="1" spans="1:7">
      <c r="A9" s="60" t="s">
        <v>184</v>
      </c>
      <c r="B9" s="60" t="s">
        <v>185</v>
      </c>
      <c r="C9" s="61">
        <v>20.26</v>
      </c>
      <c r="D9" s="61">
        <v>20.26</v>
      </c>
      <c r="E9" s="62"/>
      <c r="F9" s="62"/>
      <c r="G9" s="61"/>
    </row>
    <row r="10" ht="15" customHeight="1" spans="1:7">
      <c r="A10" s="60" t="s">
        <v>186</v>
      </c>
      <c r="B10" s="60" t="s">
        <v>187</v>
      </c>
      <c r="C10" s="61">
        <v>38.73</v>
      </c>
      <c r="D10" s="61">
        <v>38.73</v>
      </c>
      <c r="E10" s="62"/>
      <c r="F10" s="62"/>
      <c r="G10" s="61"/>
    </row>
    <row r="11" ht="15" customHeight="1" spans="1:7">
      <c r="A11" s="60" t="s">
        <v>188</v>
      </c>
      <c r="B11" s="60" t="s">
        <v>189</v>
      </c>
      <c r="C11" s="61">
        <v>21.06</v>
      </c>
      <c r="D11" s="61">
        <v>21.06</v>
      </c>
      <c r="E11" s="62"/>
      <c r="F11" s="62"/>
      <c r="G11" s="61"/>
    </row>
    <row r="12" ht="15" customHeight="1" spans="1:7">
      <c r="A12" s="60" t="s">
        <v>190</v>
      </c>
      <c r="B12" s="60" t="s">
        <v>191</v>
      </c>
      <c r="C12" s="61">
        <v>1.82</v>
      </c>
      <c r="D12" s="61">
        <v>1.82</v>
      </c>
      <c r="E12" s="62"/>
      <c r="F12" s="62"/>
      <c r="G12" s="61"/>
    </row>
    <row r="13" ht="15" customHeight="1" spans="1:7">
      <c r="A13" s="60" t="s">
        <v>192</v>
      </c>
      <c r="B13" s="60" t="s">
        <v>193</v>
      </c>
      <c r="C13" s="61">
        <v>1</v>
      </c>
      <c r="D13" s="61">
        <v>1</v>
      </c>
      <c r="E13" s="62"/>
      <c r="F13" s="62"/>
      <c r="G13" s="61"/>
    </row>
    <row r="14" ht="15" customHeight="1" spans="1:7">
      <c r="A14" s="60" t="s">
        <v>194</v>
      </c>
      <c r="B14" s="60" t="s">
        <v>195</v>
      </c>
      <c r="C14" s="61">
        <v>31.81</v>
      </c>
      <c r="D14" s="61">
        <v>31.81</v>
      </c>
      <c r="E14" s="62"/>
      <c r="F14" s="62"/>
      <c r="G14" s="61"/>
    </row>
    <row r="15" ht="15" customHeight="1" spans="1:7">
      <c r="A15" s="60" t="s">
        <v>196</v>
      </c>
      <c r="B15" s="60" t="s">
        <v>197</v>
      </c>
      <c r="C15" s="61">
        <v>23</v>
      </c>
      <c r="D15" s="61">
        <v>23</v>
      </c>
      <c r="E15" s="62"/>
      <c r="F15" s="62"/>
      <c r="G15" s="61"/>
    </row>
    <row r="16" ht="15" customHeight="1" spans="1:7">
      <c r="A16" s="60" t="s">
        <v>198</v>
      </c>
      <c r="B16" s="60" t="s">
        <v>199</v>
      </c>
      <c r="C16" s="61">
        <v>34.51</v>
      </c>
      <c r="D16" s="61"/>
      <c r="E16" s="62"/>
      <c r="F16" s="62"/>
      <c r="G16" s="61">
        <v>34.51</v>
      </c>
    </row>
    <row r="17" ht="15" customHeight="1" spans="1:7">
      <c r="A17" s="60" t="s">
        <v>200</v>
      </c>
      <c r="B17" s="60" t="s">
        <v>201</v>
      </c>
      <c r="C17" s="61">
        <v>11.16</v>
      </c>
      <c r="D17" s="61"/>
      <c r="E17" s="62"/>
      <c r="F17" s="62"/>
      <c r="G17" s="61">
        <v>11.16</v>
      </c>
    </row>
    <row r="18" ht="15" customHeight="1" spans="1:7">
      <c r="A18" s="60" t="s">
        <v>202</v>
      </c>
      <c r="B18" s="60" t="s">
        <v>203</v>
      </c>
      <c r="C18" s="61">
        <v>0.24</v>
      </c>
      <c r="D18" s="61"/>
      <c r="E18" s="62"/>
      <c r="F18" s="62"/>
      <c r="G18" s="61">
        <v>0.24</v>
      </c>
    </row>
    <row r="19" ht="15" customHeight="1" spans="1:7">
      <c r="A19" s="60" t="s">
        <v>204</v>
      </c>
      <c r="B19" s="60" t="s">
        <v>205</v>
      </c>
      <c r="C19" s="61">
        <v>2.4</v>
      </c>
      <c r="D19" s="61"/>
      <c r="E19" s="62"/>
      <c r="F19" s="62"/>
      <c r="G19" s="61">
        <v>2.4</v>
      </c>
    </row>
    <row r="20" ht="15" customHeight="1" spans="1:7">
      <c r="A20" s="60" t="s">
        <v>206</v>
      </c>
      <c r="B20" s="60" t="s">
        <v>207</v>
      </c>
      <c r="C20" s="61">
        <v>3.3</v>
      </c>
      <c r="D20" s="61"/>
      <c r="E20" s="62"/>
      <c r="F20" s="62"/>
      <c r="G20" s="61">
        <v>3.3</v>
      </c>
    </row>
    <row r="21" ht="15" customHeight="1" spans="1:7">
      <c r="A21" s="60" t="s">
        <v>208</v>
      </c>
      <c r="B21" s="60" t="s">
        <v>209</v>
      </c>
      <c r="C21" s="61">
        <v>6</v>
      </c>
      <c r="D21" s="61"/>
      <c r="E21" s="62"/>
      <c r="F21" s="62"/>
      <c r="G21" s="61">
        <v>6</v>
      </c>
    </row>
    <row r="22" ht="15" customHeight="1" spans="1:7">
      <c r="A22" s="60" t="s">
        <v>210</v>
      </c>
      <c r="B22" s="60" t="s">
        <v>211</v>
      </c>
      <c r="C22" s="61">
        <v>1</v>
      </c>
      <c r="D22" s="61"/>
      <c r="E22" s="62"/>
      <c r="F22" s="62"/>
      <c r="G22" s="61">
        <v>1</v>
      </c>
    </row>
    <row r="23" ht="15" customHeight="1" spans="1:7">
      <c r="A23" s="60" t="s">
        <v>212</v>
      </c>
      <c r="B23" s="60" t="s">
        <v>213</v>
      </c>
      <c r="C23" s="61">
        <v>0.4</v>
      </c>
      <c r="D23" s="61"/>
      <c r="E23" s="62"/>
      <c r="F23" s="62"/>
      <c r="G23" s="61">
        <v>0.4</v>
      </c>
    </row>
    <row r="24" ht="15" customHeight="1" spans="1:7">
      <c r="A24" s="60" t="s">
        <v>214</v>
      </c>
      <c r="B24" s="60" t="s">
        <v>215</v>
      </c>
      <c r="C24" s="61">
        <v>0.5</v>
      </c>
      <c r="D24" s="61"/>
      <c r="E24" s="62"/>
      <c r="F24" s="62"/>
      <c r="G24" s="61">
        <v>0.5</v>
      </c>
    </row>
    <row r="25" ht="15" customHeight="1" spans="1:7">
      <c r="A25" s="60" t="s">
        <v>216</v>
      </c>
      <c r="B25" s="60" t="s">
        <v>217</v>
      </c>
      <c r="C25" s="61">
        <v>5.39</v>
      </c>
      <c r="D25" s="61"/>
      <c r="E25" s="62"/>
      <c r="F25" s="62"/>
      <c r="G25" s="61">
        <v>5.39</v>
      </c>
    </row>
    <row r="26" ht="15" customHeight="1" spans="1:7">
      <c r="A26" s="60" t="s">
        <v>218</v>
      </c>
      <c r="B26" s="60" t="s">
        <v>219</v>
      </c>
      <c r="C26" s="61">
        <v>0.12</v>
      </c>
      <c r="D26" s="61"/>
      <c r="E26" s="62"/>
      <c r="F26" s="62"/>
      <c r="G26" s="61">
        <v>0.12</v>
      </c>
    </row>
    <row r="27" ht="15" customHeight="1" spans="1:7">
      <c r="A27" s="60" t="s">
        <v>220</v>
      </c>
      <c r="B27" s="60" t="s">
        <v>221</v>
      </c>
      <c r="C27" s="61">
        <v>3</v>
      </c>
      <c r="D27" s="61"/>
      <c r="E27" s="62"/>
      <c r="F27" s="62"/>
      <c r="G27" s="61">
        <v>3</v>
      </c>
    </row>
    <row r="28" ht="15" customHeight="1" spans="1:7">
      <c r="A28" s="60" t="s">
        <v>222</v>
      </c>
      <c r="B28" s="60" t="s">
        <v>223</v>
      </c>
      <c r="C28" s="61">
        <v>1</v>
      </c>
      <c r="D28" s="61"/>
      <c r="E28" s="62"/>
      <c r="F28" s="62"/>
      <c r="G28" s="61">
        <v>1</v>
      </c>
    </row>
    <row r="29" ht="15" customHeight="1" spans="1:7">
      <c r="A29" s="62"/>
      <c r="B29" s="63" t="s">
        <v>51</v>
      </c>
      <c r="C29" s="62">
        <f>C6+C16</f>
        <v>421.24</v>
      </c>
      <c r="D29" s="62">
        <f>D5+D14</f>
        <v>418.54</v>
      </c>
      <c r="E29" s="62">
        <f>E5+E14</f>
        <v>0</v>
      </c>
      <c r="F29" s="62">
        <f>F5+F14</f>
        <v>0</v>
      </c>
      <c r="G29" s="62">
        <f>G5+G14</f>
        <v>34.51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I21" sqref="I21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39" t="s">
        <v>224</v>
      </c>
      <c r="B1" s="39"/>
    </row>
    <row r="2" ht="15" customHeight="1" spans="1:2">
      <c r="A2" s="51" t="s">
        <v>1</v>
      </c>
      <c r="B2" s="52" t="s">
        <v>2</v>
      </c>
    </row>
    <row r="3" ht="30" customHeight="1" spans="1:2">
      <c r="A3" s="42" t="s">
        <v>5</v>
      </c>
      <c r="B3" s="42" t="s">
        <v>6</v>
      </c>
    </row>
    <row r="4" ht="30" customHeight="1" spans="1:2">
      <c r="A4" s="50" t="s">
        <v>225</v>
      </c>
      <c r="B4" s="55">
        <v>0</v>
      </c>
    </row>
    <row r="5" ht="30" customHeight="1" spans="1:2">
      <c r="A5" s="50" t="s">
        <v>226</v>
      </c>
      <c r="B5" s="55">
        <v>0.5</v>
      </c>
    </row>
    <row r="6" ht="30" customHeight="1" spans="1:2">
      <c r="A6" s="50" t="s">
        <v>227</v>
      </c>
      <c r="B6" s="55">
        <f>B7+B8</f>
        <v>3</v>
      </c>
    </row>
    <row r="7" ht="30" customHeight="1" spans="1:2">
      <c r="A7" s="53" t="s">
        <v>228</v>
      </c>
      <c r="B7" s="55">
        <v>0</v>
      </c>
    </row>
    <row r="8" ht="30" customHeight="1" spans="1:2">
      <c r="A8" s="54" t="s">
        <v>229</v>
      </c>
      <c r="B8" s="55">
        <v>3</v>
      </c>
    </row>
    <row r="9" ht="30" customHeight="1" spans="1:2">
      <c r="A9" s="42" t="s">
        <v>51</v>
      </c>
      <c r="B9" s="55">
        <f>B4+B5+B6</f>
        <v>3.5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2" sqref="A$1:B$1048576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39" t="s">
        <v>230</v>
      </c>
      <c r="B1" s="39"/>
    </row>
    <row r="2" ht="15" customHeight="1" spans="1:2">
      <c r="A2" s="51" t="s">
        <v>1</v>
      </c>
      <c r="B2" s="52" t="s">
        <v>2</v>
      </c>
    </row>
    <row r="3" ht="30" customHeight="1" spans="1:2">
      <c r="A3" s="42" t="s">
        <v>5</v>
      </c>
      <c r="B3" s="42" t="s">
        <v>6</v>
      </c>
    </row>
    <row r="4" ht="30" customHeight="1" spans="1:2">
      <c r="A4" s="50" t="s">
        <v>225</v>
      </c>
      <c r="B4" s="50" t="s">
        <v>231</v>
      </c>
    </row>
    <row r="5" ht="30" customHeight="1" spans="1:2">
      <c r="A5" s="50" t="s">
        <v>226</v>
      </c>
      <c r="B5" s="50" t="s">
        <v>231</v>
      </c>
    </row>
    <row r="6" ht="30" customHeight="1" spans="1:2">
      <c r="A6" s="50" t="s">
        <v>227</v>
      </c>
      <c r="B6" s="50" t="s">
        <v>231</v>
      </c>
    </row>
    <row r="7" ht="30" customHeight="1" spans="1:2">
      <c r="A7" s="53" t="s">
        <v>228</v>
      </c>
      <c r="B7" s="50" t="s">
        <v>231</v>
      </c>
    </row>
    <row r="8" ht="30" customHeight="1" spans="1:2">
      <c r="A8" s="54" t="s">
        <v>229</v>
      </c>
      <c r="B8" s="50" t="s">
        <v>231</v>
      </c>
    </row>
    <row r="9" ht="30" customHeight="1" spans="1:2">
      <c r="A9" s="42" t="s">
        <v>51</v>
      </c>
      <c r="B9" s="50" t="s">
        <v>231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C8" sqref="C8"/>
    </sheetView>
  </sheetViews>
  <sheetFormatPr defaultColWidth="9" defaultRowHeight="13.5" outlineLevelCol="4"/>
  <cols>
    <col min="1" max="1" width="15.625" customWidth="1"/>
    <col min="2" max="2" width="45.75" customWidth="1"/>
    <col min="3" max="3" width="21.375" style="38" customWidth="1"/>
    <col min="4" max="5" width="20" customWidth="1"/>
  </cols>
  <sheetData>
    <row r="1" ht="20.1" customHeight="1" spans="1:5">
      <c r="A1" s="39" t="s">
        <v>232</v>
      </c>
      <c r="B1" s="39"/>
      <c r="C1" s="39"/>
      <c r="D1" s="39"/>
      <c r="E1" s="39"/>
    </row>
    <row r="2" spans="1:5">
      <c r="A2" s="40" t="s">
        <v>1</v>
      </c>
      <c r="B2" s="40"/>
      <c r="D2" s="40"/>
      <c r="E2" s="41" t="s">
        <v>2</v>
      </c>
    </row>
    <row r="3" ht="30" customHeight="1" spans="1:5">
      <c r="A3" s="42" t="s">
        <v>61</v>
      </c>
      <c r="B3" s="42"/>
      <c r="C3" s="43" t="s">
        <v>233</v>
      </c>
      <c r="D3" s="44"/>
      <c r="E3" s="45"/>
    </row>
    <row r="4" ht="30" customHeight="1" spans="1:5">
      <c r="A4" s="42" t="s">
        <v>67</v>
      </c>
      <c r="B4" s="42" t="s">
        <v>68</v>
      </c>
      <c r="C4" s="42" t="s">
        <v>53</v>
      </c>
      <c r="D4" s="42" t="s">
        <v>62</v>
      </c>
      <c r="E4" s="42" t="s">
        <v>63</v>
      </c>
    </row>
    <row r="5" ht="20.1" customHeight="1" spans="1:5">
      <c r="A5" s="46" t="s">
        <v>124</v>
      </c>
      <c r="B5" s="46" t="s">
        <v>125</v>
      </c>
      <c r="C5" s="47">
        <v>99.75</v>
      </c>
      <c r="D5" s="48"/>
      <c r="E5" s="49">
        <v>99.75</v>
      </c>
    </row>
    <row r="6" ht="20.1" customHeight="1" spans="1:5">
      <c r="A6" s="46" t="s">
        <v>137</v>
      </c>
      <c r="B6" s="46" t="s">
        <v>234</v>
      </c>
      <c r="C6" s="47">
        <v>99.75</v>
      </c>
      <c r="D6" s="48"/>
      <c r="E6" s="49">
        <v>99.75</v>
      </c>
    </row>
    <row r="7" ht="20.1" customHeight="1" spans="1:5">
      <c r="A7" s="46" t="s">
        <v>139</v>
      </c>
      <c r="B7" s="46" t="s">
        <v>235</v>
      </c>
      <c r="C7" s="47">
        <v>99.75</v>
      </c>
      <c r="D7" s="48"/>
      <c r="E7" s="49">
        <v>99.75</v>
      </c>
    </row>
    <row r="8" ht="20.1" customHeight="1" spans="1:5">
      <c r="A8" s="46" t="s">
        <v>141</v>
      </c>
      <c r="B8" s="46" t="s">
        <v>236</v>
      </c>
      <c r="C8" s="47">
        <v>99.75</v>
      </c>
      <c r="D8" s="48"/>
      <c r="E8" s="49">
        <v>99.75</v>
      </c>
    </row>
    <row r="9" ht="20.1" customHeight="1" spans="1:5">
      <c r="A9" s="48"/>
      <c r="B9" s="42" t="s">
        <v>51</v>
      </c>
      <c r="C9" s="49">
        <v>99.75</v>
      </c>
      <c r="D9" s="50"/>
      <c r="E9" s="49">
        <v>99.75</v>
      </c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A6" sqref="A6:G12"/>
    </sheetView>
  </sheetViews>
  <sheetFormatPr defaultColWidth="9" defaultRowHeight="13.5"/>
  <cols>
    <col min="1" max="1" width="27.875" style="28" customWidth="1"/>
    <col min="2" max="2" width="27.5" style="28" customWidth="1"/>
    <col min="3" max="5" width="13.75" style="28" customWidth="1"/>
    <col min="6" max="6" width="12.875" style="28" customWidth="1"/>
    <col min="7" max="7" width="13.75" style="28" customWidth="1"/>
    <col min="8" max="16384" width="9" style="28"/>
  </cols>
  <sheetData>
    <row r="1" spans="1:7">
      <c r="A1" s="29"/>
      <c r="B1" s="30"/>
      <c r="C1" s="29"/>
      <c r="D1" s="29"/>
      <c r="E1" s="29"/>
      <c r="F1" s="30"/>
      <c r="G1" s="29"/>
    </row>
    <row r="2" ht="40.5" customHeight="1" spans="1:8">
      <c r="A2" s="31" t="s">
        <v>237</v>
      </c>
      <c r="B2" s="31"/>
      <c r="C2" s="31"/>
      <c r="D2" s="31"/>
      <c r="E2" s="31"/>
      <c r="F2" s="31"/>
      <c r="G2" s="31"/>
      <c r="H2" s="29"/>
    </row>
    <row r="3" spans="1:8">
      <c r="A3" s="32"/>
      <c r="B3" s="32"/>
      <c r="C3" s="32"/>
      <c r="D3" s="32"/>
      <c r="E3" s="32"/>
      <c r="F3" s="33" t="s">
        <v>48</v>
      </c>
      <c r="G3" s="33"/>
      <c r="H3" s="29"/>
    </row>
    <row r="4" ht="45.75" customHeight="1" spans="1:8">
      <c r="A4" s="14" t="s">
        <v>238</v>
      </c>
      <c r="B4" s="14" t="s">
        <v>239</v>
      </c>
      <c r="C4" s="14"/>
      <c r="D4" s="14"/>
      <c r="E4" s="14" t="s">
        <v>240</v>
      </c>
      <c r="F4" s="14" t="s">
        <v>241</v>
      </c>
      <c r="G4" s="14" t="s">
        <v>242</v>
      </c>
      <c r="H4" s="29"/>
    </row>
    <row r="5" ht="45.75" customHeight="1" spans="1:8">
      <c r="A5" s="14"/>
      <c r="B5" s="14" t="s">
        <v>243</v>
      </c>
      <c r="C5" s="14" t="s">
        <v>244</v>
      </c>
      <c r="D5" s="14" t="s">
        <v>245</v>
      </c>
      <c r="E5" s="14"/>
      <c r="F5" s="14"/>
      <c r="G5" s="14"/>
      <c r="H5" s="34"/>
    </row>
    <row r="6" ht="45.75" customHeight="1" spans="1:8">
      <c r="A6" s="14" t="s">
        <v>246</v>
      </c>
      <c r="B6" s="14"/>
      <c r="C6" s="14"/>
      <c r="D6" s="14"/>
      <c r="E6" s="14"/>
      <c r="F6" s="35">
        <f>SUM(F7:F16)</f>
        <v>0</v>
      </c>
      <c r="G6" s="14"/>
      <c r="H6" s="29"/>
    </row>
    <row r="7" ht="30" customHeight="1" spans="1:7">
      <c r="A7" s="36" t="s">
        <v>231</v>
      </c>
      <c r="B7" s="37"/>
      <c r="C7" s="37"/>
      <c r="D7" s="37"/>
      <c r="E7" s="37"/>
      <c r="F7" s="37"/>
      <c r="G7" s="37"/>
    </row>
    <row r="8" ht="30" customHeight="1" spans="1:7">
      <c r="A8" s="37"/>
      <c r="B8" s="37"/>
      <c r="C8" s="37"/>
      <c r="D8" s="37"/>
      <c r="E8" s="37"/>
      <c r="F8" s="37"/>
      <c r="G8" s="37"/>
    </row>
    <row r="9" ht="30" customHeight="1" spans="1:7">
      <c r="A9" s="37"/>
      <c r="B9" s="37"/>
      <c r="C9" s="37"/>
      <c r="D9" s="37"/>
      <c r="E9" s="37"/>
      <c r="F9" s="37"/>
      <c r="G9" s="37"/>
    </row>
    <row r="10" ht="30" customHeight="1" spans="1:16384">
      <c r="A10" s="37"/>
      <c r="B10" s="37"/>
      <c r="C10" s="37"/>
      <c r="D10" s="37"/>
      <c r="E10" s="37"/>
      <c r="F10" s="37"/>
      <c r="G10" s="3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30" customHeight="1" spans="1:16384">
      <c r="A11" s="37"/>
      <c r="B11" s="37"/>
      <c r="C11" s="37"/>
      <c r="D11" s="37"/>
      <c r="E11" s="37"/>
      <c r="F11" s="37"/>
      <c r="G11" s="3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30" customHeight="1" spans="1:16384">
      <c r="A12" s="37"/>
      <c r="B12" s="37"/>
      <c r="C12" s="37"/>
      <c r="D12" s="37"/>
      <c r="E12" s="37"/>
      <c r="F12" s="37"/>
      <c r="G12" s="3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30" customHeight="1" spans="1:16384">
      <c r="A13" s="37"/>
      <c r="B13" s="37"/>
      <c r="C13" s="37"/>
      <c r="D13" s="37"/>
      <c r="E13" s="37"/>
      <c r="F13" s="37"/>
      <c r="G13" s="3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30" customHeight="1" spans="1:16384">
      <c r="A14" s="37"/>
      <c r="B14" s="37"/>
      <c r="C14" s="37"/>
      <c r="D14" s="37"/>
      <c r="E14" s="37"/>
      <c r="F14" s="37"/>
      <c r="G14" s="3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ht="30" customHeight="1" spans="1:16384">
      <c r="A15" s="37"/>
      <c r="B15" s="37"/>
      <c r="C15" s="37"/>
      <c r="D15" s="37"/>
      <c r="E15" s="37"/>
      <c r="F15" s="37"/>
      <c r="G15" s="3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ht="30" customHeight="1" spans="1:16384">
      <c r="A16" s="37"/>
      <c r="B16" s="37"/>
      <c r="C16" s="37"/>
      <c r="D16" s="37"/>
      <c r="E16" s="37"/>
      <c r="F16" s="37"/>
      <c r="G16" s="3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selection activeCell="O13" sqref="O13"/>
    </sheetView>
  </sheetViews>
  <sheetFormatPr defaultColWidth="10" defaultRowHeight="13.5"/>
  <cols>
    <col min="1" max="1" width="1.5" style="1" customWidth="1"/>
    <col min="2" max="2" width="10" style="2" customWidth="1"/>
    <col min="3" max="3" width="18" style="2" customWidth="1"/>
    <col min="4" max="4" width="16.375" style="2" customWidth="1"/>
    <col min="5" max="5" width="9.125" style="2" customWidth="1"/>
    <col min="6" max="6" width="13.125" style="2" customWidth="1"/>
    <col min="7" max="7" width="35.375" style="2" customWidth="1"/>
    <col min="8" max="8" width="7.875" style="2" customWidth="1"/>
    <col min="9" max="9" width="6.25" style="2" customWidth="1"/>
    <col min="10" max="10" width="10.875" style="2" customWidth="1"/>
    <col min="11" max="11" width="4.875" style="2" customWidth="1"/>
    <col min="12" max="12" width="9.5" style="2" customWidth="1"/>
    <col min="13" max="13" width="1.5" style="3" customWidth="1"/>
    <col min="14" max="14" width="9.75" style="1" customWidth="1"/>
    <col min="15" max="16384" width="10" style="1"/>
  </cols>
  <sheetData>
    <row r="1" s="1" customFormat="1" ht="16.35" customHeight="1" spans="1:13">
      <c r="A1" s="4"/>
      <c r="B1" s="5" t="s">
        <v>247</v>
      </c>
      <c r="C1" s="6"/>
      <c r="D1" s="7"/>
      <c r="E1" s="7"/>
      <c r="F1" s="7"/>
      <c r="G1" s="7"/>
      <c r="H1" s="7"/>
      <c r="I1" s="7"/>
      <c r="J1" s="7"/>
      <c r="K1" s="7"/>
      <c r="L1" s="7"/>
      <c r="M1" s="24"/>
    </row>
    <row r="2" s="1" customFormat="1" ht="22.9" customHeight="1" spans="1:13">
      <c r="A2" s="4"/>
      <c r="B2" s="8" t="s">
        <v>248</v>
      </c>
      <c r="C2" s="8"/>
      <c r="D2" s="8"/>
      <c r="E2" s="8"/>
      <c r="F2" s="8"/>
      <c r="G2" s="8"/>
      <c r="H2" s="8"/>
      <c r="I2" s="8"/>
      <c r="J2" s="8"/>
      <c r="K2" s="8"/>
      <c r="L2" s="8"/>
      <c r="M2" s="24"/>
    </row>
    <row r="3" s="1" customFormat="1" ht="19.5" customHeight="1" spans="1:13">
      <c r="A3" s="4"/>
      <c r="B3" s="9"/>
      <c r="C3" s="9"/>
      <c r="D3" s="9"/>
      <c r="E3" s="9"/>
      <c r="F3" s="9"/>
      <c r="G3" s="9"/>
      <c r="H3" s="9"/>
      <c r="I3" s="9"/>
      <c r="J3" s="9" t="s">
        <v>48</v>
      </c>
      <c r="K3" s="9"/>
      <c r="L3" s="9"/>
      <c r="M3" s="24"/>
    </row>
    <row r="4" s="1" customFormat="1" ht="24.4" customHeight="1" spans="1:13">
      <c r="A4" s="4"/>
      <c r="B4" s="10" t="s">
        <v>249</v>
      </c>
      <c r="C4" s="10" t="s">
        <v>250</v>
      </c>
      <c r="D4" s="10" t="s">
        <v>6</v>
      </c>
      <c r="E4" s="10" t="s">
        <v>251</v>
      </c>
      <c r="F4" s="10" t="s">
        <v>252</v>
      </c>
      <c r="G4" s="10" t="s">
        <v>253</v>
      </c>
      <c r="H4" s="10" t="s">
        <v>254</v>
      </c>
      <c r="I4" s="10" t="s">
        <v>255</v>
      </c>
      <c r="J4" s="10" t="s">
        <v>256</v>
      </c>
      <c r="K4" s="10" t="s">
        <v>257</v>
      </c>
      <c r="L4" s="10" t="s">
        <v>258</v>
      </c>
      <c r="M4" s="24"/>
    </row>
    <row r="5" s="1" customFormat="1" ht="24.95" customHeight="1" spans="1:13">
      <c r="A5" s="4"/>
      <c r="B5" s="11" t="s">
        <v>259</v>
      </c>
      <c r="C5" s="12" t="s">
        <v>260</v>
      </c>
      <c r="D5" s="13">
        <v>5</v>
      </c>
      <c r="E5" s="12" t="s">
        <v>261</v>
      </c>
      <c r="F5" s="11" t="s">
        <v>262</v>
      </c>
      <c r="G5" s="11" t="s">
        <v>263</v>
      </c>
      <c r="H5" s="14" t="s">
        <v>264</v>
      </c>
      <c r="I5" s="11">
        <v>100</v>
      </c>
      <c r="J5" s="14" t="s">
        <v>265</v>
      </c>
      <c r="K5" s="11">
        <v>10</v>
      </c>
      <c r="L5" s="14" t="s">
        <v>266</v>
      </c>
      <c r="M5" s="24"/>
    </row>
    <row r="6" s="1" customFormat="1" ht="44.25" customHeight="1" spans="1:13">
      <c r="A6" s="4"/>
      <c r="B6" s="11"/>
      <c r="C6" s="15"/>
      <c r="D6" s="13"/>
      <c r="E6" s="16"/>
      <c r="F6" s="11" t="s">
        <v>267</v>
      </c>
      <c r="G6" s="11" t="s">
        <v>268</v>
      </c>
      <c r="H6" s="14" t="s">
        <v>269</v>
      </c>
      <c r="I6" s="11">
        <v>5</v>
      </c>
      <c r="J6" s="14" t="s">
        <v>270</v>
      </c>
      <c r="K6" s="11">
        <v>10</v>
      </c>
      <c r="L6" s="14" t="s">
        <v>266</v>
      </c>
      <c r="M6" s="24"/>
    </row>
    <row r="7" s="1" customFormat="1" ht="24.95" customHeight="1" spans="1:13">
      <c r="A7" s="4"/>
      <c r="B7" s="11"/>
      <c r="C7" s="16"/>
      <c r="D7" s="13"/>
      <c r="E7" s="11" t="s">
        <v>271</v>
      </c>
      <c r="F7" s="11" t="s">
        <v>272</v>
      </c>
      <c r="G7" s="11" t="s">
        <v>273</v>
      </c>
      <c r="H7" s="14" t="s">
        <v>264</v>
      </c>
      <c r="I7" s="11">
        <v>98</v>
      </c>
      <c r="J7" s="14" t="s">
        <v>265</v>
      </c>
      <c r="K7" s="11">
        <v>10</v>
      </c>
      <c r="L7" s="14" t="s">
        <v>266</v>
      </c>
      <c r="M7" s="24"/>
    </row>
    <row r="8" s="1" customFormat="1" ht="24.95" customHeight="1" spans="1:13">
      <c r="A8" s="4"/>
      <c r="B8" s="11"/>
      <c r="C8" s="12" t="s">
        <v>274</v>
      </c>
      <c r="D8" s="17">
        <v>4.2</v>
      </c>
      <c r="E8" s="12" t="s">
        <v>261</v>
      </c>
      <c r="F8" s="11" t="s">
        <v>275</v>
      </c>
      <c r="G8" s="11" t="s">
        <v>276</v>
      </c>
      <c r="H8" s="14" t="s">
        <v>269</v>
      </c>
      <c r="I8" s="11">
        <v>35</v>
      </c>
      <c r="J8" s="11" t="s">
        <v>277</v>
      </c>
      <c r="K8" s="11">
        <v>10</v>
      </c>
      <c r="L8" s="14" t="s">
        <v>266</v>
      </c>
      <c r="M8" s="24"/>
    </row>
    <row r="9" s="1" customFormat="1" ht="53.25" customHeight="1" spans="1:13">
      <c r="A9" s="4"/>
      <c r="B9" s="11"/>
      <c r="C9" s="15"/>
      <c r="D9" s="18"/>
      <c r="E9" s="12" t="s">
        <v>278</v>
      </c>
      <c r="F9" s="11" t="s">
        <v>279</v>
      </c>
      <c r="G9" s="11" t="s">
        <v>280</v>
      </c>
      <c r="H9" s="14" t="s">
        <v>264</v>
      </c>
      <c r="I9" s="11">
        <v>4.2</v>
      </c>
      <c r="J9" s="11" t="s">
        <v>270</v>
      </c>
      <c r="K9" s="11">
        <v>10</v>
      </c>
      <c r="L9" s="14" t="s">
        <v>266</v>
      </c>
      <c r="M9" s="24"/>
    </row>
    <row r="10" s="1" customFormat="1" ht="54" customHeight="1" spans="1:13">
      <c r="A10" s="4"/>
      <c r="B10" s="11"/>
      <c r="C10" s="12" t="s">
        <v>281</v>
      </c>
      <c r="D10" s="17">
        <v>17.62</v>
      </c>
      <c r="E10" s="12" t="s">
        <v>261</v>
      </c>
      <c r="F10" s="11" t="s">
        <v>275</v>
      </c>
      <c r="G10" s="11" t="s">
        <v>282</v>
      </c>
      <c r="H10" s="14" t="s">
        <v>264</v>
      </c>
      <c r="I10" s="11">
        <v>8</v>
      </c>
      <c r="J10" s="11" t="s">
        <v>283</v>
      </c>
      <c r="K10" s="11">
        <v>10</v>
      </c>
      <c r="L10" s="14" t="s">
        <v>266</v>
      </c>
      <c r="M10" s="24"/>
    </row>
    <row r="11" s="1" customFormat="1" ht="24.95" customHeight="1" spans="1:13">
      <c r="A11" s="4"/>
      <c r="B11" s="11"/>
      <c r="C11" s="16"/>
      <c r="D11" s="19"/>
      <c r="E11" s="12" t="s">
        <v>271</v>
      </c>
      <c r="F11" s="12" t="s">
        <v>272</v>
      </c>
      <c r="G11" s="11" t="s">
        <v>273</v>
      </c>
      <c r="H11" s="14" t="s">
        <v>264</v>
      </c>
      <c r="I11" s="11">
        <v>98</v>
      </c>
      <c r="J11" s="14" t="s">
        <v>265</v>
      </c>
      <c r="K11" s="11">
        <v>10</v>
      </c>
      <c r="L11" s="14" t="s">
        <v>266</v>
      </c>
      <c r="M11" s="24"/>
    </row>
    <row r="12" s="1" customFormat="1" ht="24.95" customHeight="1" spans="1:13">
      <c r="A12" s="4"/>
      <c r="B12" s="11"/>
      <c r="C12" s="11" t="s">
        <v>284</v>
      </c>
      <c r="D12" s="11">
        <v>400</v>
      </c>
      <c r="E12" s="12" t="s">
        <v>261</v>
      </c>
      <c r="F12" s="12" t="s">
        <v>275</v>
      </c>
      <c r="G12" s="11" t="s">
        <v>285</v>
      </c>
      <c r="H12" s="14" t="s">
        <v>264</v>
      </c>
      <c r="I12" s="11">
        <v>12</v>
      </c>
      <c r="J12" s="11" t="s">
        <v>286</v>
      </c>
      <c r="K12" s="11">
        <v>10</v>
      </c>
      <c r="L12" s="14" t="s">
        <v>266</v>
      </c>
      <c r="M12" s="24"/>
    </row>
    <row r="13" s="1" customFormat="1" ht="24.95" customHeight="1" spans="1:13">
      <c r="A13" s="4"/>
      <c r="B13" s="11"/>
      <c r="C13" s="11"/>
      <c r="D13" s="11"/>
      <c r="E13" s="15"/>
      <c r="F13" s="16"/>
      <c r="G13" s="11" t="s">
        <v>287</v>
      </c>
      <c r="H13" s="14" t="s">
        <v>264</v>
      </c>
      <c r="I13" s="11">
        <v>1</v>
      </c>
      <c r="J13" s="11" t="s">
        <v>288</v>
      </c>
      <c r="K13" s="11">
        <v>10</v>
      </c>
      <c r="L13" s="14" t="s">
        <v>266</v>
      </c>
      <c r="M13" s="24"/>
    </row>
    <row r="14" s="1" customFormat="1" ht="24.95" customHeight="1" spans="1:13">
      <c r="A14" s="4"/>
      <c r="B14" s="11"/>
      <c r="C14" s="11"/>
      <c r="D14" s="11"/>
      <c r="E14" s="15"/>
      <c r="F14" s="12" t="s">
        <v>262</v>
      </c>
      <c r="G14" s="11" t="s">
        <v>289</v>
      </c>
      <c r="H14" s="14" t="s">
        <v>264</v>
      </c>
      <c r="I14" s="11">
        <v>1</v>
      </c>
      <c r="J14" s="11" t="s">
        <v>288</v>
      </c>
      <c r="K14" s="11">
        <v>10</v>
      </c>
      <c r="L14" s="14" t="s">
        <v>266</v>
      </c>
      <c r="M14" s="24"/>
    </row>
    <row r="15" s="1" customFormat="1" ht="34.5" customHeight="1" spans="1:13">
      <c r="A15" s="4"/>
      <c r="B15" s="11"/>
      <c r="C15" s="11"/>
      <c r="D15" s="11"/>
      <c r="E15" s="15"/>
      <c r="F15" s="15"/>
      <c r="G15" s="11" t="s">
        <v>290</v>
      </c>
      <c r="H15" s="14" t="s">
        <v>264</v>
      </c>
      <c r="I15" s="11">
        <v>1</v>
      </c>
      <c r="J15" s="11" t="s">
        <v>291</v>
      </c>
      <c r="K15" s="11">
        <v>10</v>
      </c>
      <c r="L15" s="14" t="s">
        <v>266</v>
      </c>
      <c r="M15" s="24"/>
    </row>
    <row r="16" s="1" customFormat="1" ht="24.95" customHeight="1" spans="1:13">
      <c r="A16" s="4"/>
      <c r="B16" s="11"/>
      <c r="C16" s="11"/>
      <c r="D16" s="11"/>
      <c r="E16" s="16"/>
      <c r="F16" s="16"/>
      <c r="G16" s="11" t="s">
        <v>292</v>
      </c>
      <c r="H16" s="14" t="s">
        <v>264</v>
      </c>
      <c r="I16" s="11">
        <v>1</v>
      </c>
      <c r="J16" s="11" t="s">
        <v>293</v>
      </c>
      <c r="K16" s="11">
        <v>10</v>
      </c>
      <c r="L16" s="14" t="s">
        <v>266</v>
      </c>
      <c r="M16" s="24"/>
    </row>
    <row r="17" s="1" customFormat="1" ht="24.95" customHeight="1" spans="1:13">
      <c r="A17" s="20"/>
      <c r="B17" s="11"/>
      <c r="C17" s="12" t="s">
        <v>294</v>
      </c>
      <c r="D17" s="12">
        <v>15</v>
      </c>
      <c r="E17" s="12" t="s">
        <v>278</v>
      </c>
      <c r="F17" s="11" t="s">
        <v>279</v>
      </c>
      <c r="G17" s="11" t="s">
        <v>295</v>
      </c>
      <c r="H17" s="14" t="s">
        <v>264</v>
      </c>
      <c r="I17" s="11">
        <v>15</v>
      </c>
      <c r="J17" s="11" t="s">
        <v>270</v>
      </c>
      <c r="K17" s="11">
        <v>10</v>
      </c>
      <c r="L17" s="14" t="s">
        <v>266</v>
      </c>
      <c r="M17" s="25"/>
    </row>
    <row r="18" s="1" customFormat="1" ht="24.95" customHeight="1" spans="1:13">
      <c r="A18" s="21"/>
      <c r="B18" s="11"/>
      <c r="C18" s="15"/>
      <c r="D18" s="15"/>
      <c r="E18" s="15"/>
      <c r="F18" s="11" t="s">
        <v>296</v>
      </c>
      <c r="G18" s="11" t="s">
        <v>297</v>
      </c>
      <c r="H18" s="14" t="s">
        <v>264</v>
      </c>
      <c r="I18" s="11">
        <v>7</v>
      </c>
      <c r="J18" s="11" t="s">
        <v>298</v>
      </c>
      <c r="K18" s="11">
        <v>10</v>
      </c>
      <c r="L18" s="14" t="s">
        <v>266</v>
      </c>
      <c r="M18" s="26"/>
    </row>
    <row r="19" s="1" customFormat="1" ht="24.95" customHeight="1" spans="1:13">
      <c r="A19" s="21"/>
      <c r="B19" s="11"/>
      <c r="C19" s="11" t="s">
        <v>299</v>
      </c>
      <c r="D19" s="11">
        <v>0.84</v>
      </c>
      <c r="E19" s="12" t="s">
        <v>261</v>
      </c>
      <c r="F19" s="11" t="s">
        <v>275</v>
      </c>
      <c r="G19" s="11" t="s">
        <v>276</v>
      </c>
      <c r="H19" s="14" t="s">
        <v>264</v>
      </c>
      <c r="I19" s="11">
        <v>35</v>
      </c>
      <c r="J19" s="11" t="s">
        <v>277</v>
      </c>
      <c r="K19" s="11">
        <v>10</v>
      </c>
      <c r="L19" s="14" t="s">
        <v>266</v>
      </c>
      <c r="M19" s="26"/>
    </row>
    <row r="20" s="1" customFormat="1" ht="37.5" customHeight="1" spans="1:13">
      <c r="A20" s="21"/>
      <c r="B20" s="11"/>
      <c r="C20" s="11"/>
      <c r="D20" s="11"/>
      <c r="E20" s="12" t="s">
        <v>278</v>
      </c>
      <c r="F20" s="11" t="s">
        <v>279</v>
      </c>
      <c r="G20" s="11" t="s">
        <v>280</v>
      </c>
      <c r="H20" s="14" t="s">
        <v>264</v>
      </c>
      <c r="I20" s="11">
        <v>0.84</v>
      </c>
      <c r="J20" s="11" t="s">
        <v>270</v>
      </c>
      <c r="K20" s="11">
        <v>10</v>
      </c>
      <c r="L20" s="14" t="s">
        <v>266</v>
      </c>
      <c r="M20" s="26"/>
    </row>
    <row r="21" s="1" customFormat="1" ht="24.95" customHeight="1" spans="1:13">
      <c r="A21" s="21"/>
      <c r="B21" s="11"/>
      <c r="C21" s="15" t="s">
        <v>300</v>
      </c>
      <c r="D21" s="15">
        <v>1845.96</v>
      </c>
      <c r="E21" s="11"/>
      <c r="F21" s="11" t="s">
        <v>262</v>
      </c>
      <c r="G21" s="11" t="s">
        <v>301</v>
      </c>
      <c r="H21" s="14" t="s">
        <v>264</v>
      </c>
      <c r="I21" s="11">
        <v>5.4016</v>
      </c>
      <c r="J21" s="11" t="s">
        <v>302</v>
      </c>
      <c r="K21" s="11">
        <v>10</v>
      </c>
      <c r="L21" s="14" t="s">
        <v>266</v>
      </c>
      <c r="M21" s="26"/>
    </row>
    <row r="22" s="1" customFormat="1" ht="24.95" customHeight="1" spans="1:13">
      <c r="A22" s="21"/>
      <c r="B22" s="11"/>
      <c r="C22" s="15"/>
      <c r="D22" s="15"/>
      <c r="E22" s="11" t="s">
        <v>278</v>
      </c>
      <c r="F22" s="11" t="s">
        <v>279</v>
      </c>
      <c r="G22" s="11" t="s">
        <v>303</v>
      </c>
      <c r="H22" s="14" t="s">
        <v>264</v>
      </c>
      <c r="I22" s="11">
        <v>133.4</v>
      </c>
      <c r="J22" s="11" t="s">
        <v>270</v>
      </c>
      <c r="K22" s="11">
        <v>10</v>
      </c>
      <c r="L22" s="14" t="s">
        <v>266</v>
      </c>
      <c r="M22" s="26"/>
    </row>
    <row r="23" ht="42.75" customHeight="1" spans="2:12">
      <c r="B23" s="11"/>
      <c r="C23" s="11" t="s">
        <v>304</v>
      </c>
      <c r="D23" s="11">
        <v>900</v>
      </c>
      <c r="E23" s="22" t="s">
        <v>261</v>
      </c>
      <c r="F23" s="11" t="s">
        <v>275</v>
      </c>
      <c r="G23" s="11" t="s">
        <v>305</v>
      </c>
      <c r="H23" s="14" t="s">
        <v>264</v>
      </c>
      <c r="I23" s="27">
        <v>567</v>
      </c>
      <c r="J23" s="27" t="s">
        <v>306</v>
      </c>
      <c r="K23" s="27">
        <v>10</v>
      </c>
      <c r="L23" s="14" t="s">
        <v>266</v>
      </c>
    </row>
    <row r="24" ht="45" customHeight="1" spans="2:12">
      <c r="B24" s="11"/>
      <c r="C24" s="11"/>
      <c r="D24" s="11"/>
      <c r="E24" s="12" t="s">
        <v>278</v>
      </c>
      <c r="F24" s="11" t="s">
        <v>279</v>
      </c>
      <c r="G24" s="11" t="s">
        <v>307</v>
      </c>
      <c r="H24" s="14" t="s">
        <v>264</v>
      </c>
      <c r="I24" s="27">
        <v>2600</v>
      </c>
      <c r="J24" s="27" t="s">
        <v>270</v>
      </c>
      <c r="K24" s="27">
        <v>10</v>
      </c>
      <c r="L24" s="27" t="s">
        <v>266</v>
      </c>
    </row>
    <row r="25" ht="23.25" customHeight="1" spans="2:12">
      <c r="B25" s="11"/>
      <c r="C25" s="11"/>
      <c r="D25" s="11"/>
      <c r="E25" s="16"/>
      <c r="F25" s="11" t="s">
        <v>308</v>
      </c>
      <c r="G25" s="11" t="s">
        <v>309</v>
      </c>
      <c r="H25" s="14" t="s">
        <v>264</v>
      </c>
      <c r="I25" s="27">
        <v>240</v>
      </c>
      <c r="J25" s="27" t="s">
        <v>277</v>
      </c>
      <c r="K25" s="27">
        <v>10</v>
      </c>
      <c r="L25" s="27" t="s">
        <v>266</v>
      </c>
    </row>
    <row r="26" spans="2:1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2:1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2:1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2:12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2:1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2:12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</sheetData>
  <mergeCells count="27">
    <mergeCell ref="B2:L2"/>
    <mergeCell ref="B3:D3"/>
    <mergeCell ref="J3:L3"/>
    <mergeCell ref="A5:A16"/>
    <mergeCell ref="B5:B25"/>
    <mergeCell ref="C5:C7"/>
    <mergeCell ref="C8:C9"/>
    <mergeCell ref="C10:C11"/>
    <mergeCell ref="C12:C16"/>
    <mergeCell ref="C17:C18"/>
    <mergeCell ref="C19:C20"/>
    <mergeCell ref="C21:C22"/>
    <mergeCell ref="C23:C25"/>
    <mergeCell ref="D5:D7"/>
    <mergeCell ref="D8:D9"/>
    <mergeCell ref="D10:D11"/>
    <mergeCell ref="D12:D16"/>
    <mergeCell ref="D17:D18"/>
    <mergeCell ref="D19:D20"/>
    <mergeCell ref="D21:D22"/>
    <mergeCell ref="D23:D25"/>
    <mergeCell ref="E5:E6"/>
    <mergeCell ref="E12:E16"/>
    <mergeCell ref="E17:E18"/>
    <mergeCell ref="E24:E25"/>
    <mergeCell ref="F12:F13"/>
    <mergeCell ref="F14:F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2022-05-27T04:33:07Z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KSOReadingLayout">
    <vt:bool>true</vt:bool>
  </property>
</Properties>
</file>