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firstSheet="3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44525"/>
</workbook>
</file>

<file path=xl/sharedStrings.xml><?xml version="1.0" encoding="utf-8"?>
<sst xmlns="http://schemas.openxmlformats.org/spreadsheetml/2006/main" count="527" uniqueCount="283">
  <si>
    <t>部门收支总体情况表</t>
  </si>
  <si>
    <t>部门名称：扎西绕登乡人民政府</t>
  </si>
  <si>
    <t>单位：万元</t>
  </si>
  <si>
    <t>收入</t>
  </si>
  <si>
    <t>支出</t>
  </si>
  <si>
    <t>项目</t>
  </si>
  <si>
    <t>预算数</t>
  </si>
  <si>
    <t>一、预算拨款收入</t>
  </si>
  <si>
    <r>
      <rPr>
        <sz val="11"/>
        <rFont val="宋体"/>
        <charset val="134"/>
      </rPr>
      <t>一、一般公共服务支出</t>
    </r>
  </si>
  <si>
    <t>一般公共预算拨款收入</t>
  </si>
  <si>
    <r>
      <rPr>
        <sz val="11"/>
        <rFont val="宋体"/>
        <charset val="134"/>
      </rPr>
      <t>二、外交支出</t>
    </r>
  </si>
  <si>
    <t>政府性基金预算拨款收入</t>
  </si>
  <si>
    <r>
      <rPr>
        <sz val="11"/>
        <rFont val="宋体"/>
        <charset val="134"/>
      </rPr>
      <t>三、国防支出</t>
    </r>
  </si>
  <si>
    <t>国有资本经营预算拨款收入</t>
  </si>
  <si>
    <r>
      <rPr>
        <sz val="11"/>
        <rFont val="宋体"/>
        <charset val="134"/>
      </rPr>
      <t>四、公共安全支出</t>
    </r>
  </si>
  <si>
    <t>二、财政专户管理资金收入</t>
  </si>
  <si>
    <r>
      <rPr>
        <sz val="11"/>
        <rFont val="宋体"/>
        <charset val="134"/>
      </rPr>
      <t>五、教育支出</t>
    </r>
  </si>
  <si>
    <t>三、事业收入</t>
  </si>
  <si>
    <r>
      <rPr>
        <sz val="11"/>
        <rFont val="宋体"/>
        <charset val="134"/>
      </rPr>
      <t>六、科学技术支出</t>
    </r>
  </si>
  <si>
    <t>四、上级补助收入</t>
  </si>
  <si>
    <r>
      <rPr>
        <sz val="11"/>
        <rFont val="宋体"/>
        <charset val="134"/>
      </rPr>
      <t>七、文化旅游体育与传媒支出</t>
    </r>
  </si>
  <si>
    <t>五、附属单位上缴收入</t>
  </si>
  <si>
    <r>
      <rPr>
        <sz val="11"/>
        <rFont val="宋体"/>
        <charset val="134"/>
      </rPr>
      <t>八、社会保障和就业支出</t>
    </r>
  </si>
  <si>
    <t>六、事业单位经营收入</t>
  </si>
  <si>
    <r>
      <rPr>
        <sz val="11"/>
        <rFont val="宋体"/>
        <charset val="134"/>
      </rPr>
      <t>九、社会保险基金支出</t>
    </r>
  </si>
  <si>
    <t>七、其他收入</t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</si>
  <si>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</si>
  <si>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</si>
  <si>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</si>
  <si>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</si>
  <si>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</si>
  <si>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</si>
  <si>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</si>
  <si>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</si>
  <si>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</si>
  <si>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</si>
  <si>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</si>
  <si>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</si>
  <si>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</si>
  <si>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</si>
  <si>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</si>
  <si>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</si>
  <si>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</si>
  <si>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</si>
  <si>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</si>
  <si>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</si>
  <si>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</si>
  <si>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</si>
  <si>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</si>
  <si>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</si>
  <si>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</si>
  <si>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部门/单位：扎西绕登乡人民政府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</si>
  <si>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</si>
  <si>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</si>
  <si>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</si>
  <si>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</si>
  <si>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</si>
  <si>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</si>
  <si>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</si>
  <si>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</si>
  <si>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</si>
  <si>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</si>
  <si>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</si>
  <si>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335</t>
  </si>
  <si>
    <r>
      <rPr>
        <sz val="11"/>
        <rFont val="宋体"/>
        <charset val="134"/>
      </rPr>
      <t>西藏米林县扎西绕登乡人民政府</t>
    </r>
  </si>
  <si>
    <t>335001</t>
  </si>
  <si>
    <t>部门支出总体情况表</t>
  </si>
  <si>
    <t>部门名称：</t>
  </si>
  <si>
    <t>扎西绕登乡人民政府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</si>
  <si>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</si>
  <si>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</si>
  <si>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</si>
  <si>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</si>
  <si>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</si>
  <si>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</si>
  <si>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</si>
  <si>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</si>
  <si>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</si>
  <si>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</si>
  <si>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20101</t>
  </si>
  <si>
    <r>
      <rPr>
        <sz val="11"/>
        <rFont val="宋体"/>
        <charset val="134"/>
      </rPr>
      <t>人大事务</t>
    </r>
  </si>
  <si>
    <t>2010108</t>
  </si>
  <si>
    <r>
      <rPr>
        <sz val="11"/>
        <rFont val="宋体"/>
        <charset val="134"/>
      </rPr>
      <t>代表工作</t>
    </r>
  </si>
  <si>
    <t>20103</t>
  </si>
  <si>
    <r>
      <rPr>
        <sz val="11"/>
        <rFont val="宋体"/>
        <charset val="134"/>
      </rPr>
      <t>政府办公厅（室）及相关机构事务</t>
    </r>
  </si>
  <si>
    <t>2010301</t>
  </si>
  <si>
    <r>
      <rPr>
        <sz val="11"/>
        <rFont val="宋体"/>
        <charset val="134"/>
      </rPr>
      <t>行政运行</t>
    </r>
  </si>
  <si>
    <t>2010303</t>
  </si>
  <si>
    <r>
      <rPr>
        <sz val="11"/>
        <rFont val="宋体"/>
        <charset val="134"/>
      </rPr>
      <t>机关服务</t>
    </r>
  </si>
  <si>
    <t>20129</t>
  </si>
  <si>
    <r>
      <rPr>
        <sz val="11"/>
        <rFont val="宋体"/>
        <charset val="134"/>
      </rPr>
      <t>群众团体事务</t>
    </r>
  </si>
  <si>
    <t>2012902</t>
  </si>
  <si>
    <r>
      <rPr>
        <sz val="11"/>
        <rFont val="宋体"/>
        <charset val="134"/>
      </rPr>
      <t>一般行政管理事务</t>
    </r>
  </si>
  <si>
    <t>208</t>
  </si>
  <si>
    <r>
      <rPr>
        <sz val="11"/>
        <rFont val="宋体"/>
        <charset val="134"/>
      </rPr>
      <t>社会保障和就业支出</t>
    </r>
  </si>
  <si>
    <t>20802</t>
  </si>
  <si>
    <r>
      <rPr>
        <sz val="11"/>
        <rFont val="宋体"/>
        <charset val="134"/>
      </rPr>
      <t>民政管理事务</t>
    </r>
  </si>
  <si>
    <t>2080208</t>
  </si>
  <si>
    <r>
      <rPr>
        <sz val="11"/>
        <rFont val="宋体"/>
        <charset val="134"/>
      </rPr>
      <t>基层政权建设和社区治理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</si>
  <si>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</si>
  <si>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</si>
  <si>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</si>
  <si>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</si>
  <si>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</si>
  <si>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</si>
  <si>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</si>
  <si>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</si>
  <si>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</si>
  <si>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</si>
  <si>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</si>
  <si>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</si>
  <si>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</si>
  <si>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</si>
  <si>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</si>
  <si>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</si>
  <si>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</si>
  <si>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</si>
  <si>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</si>
  <si>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</si>
  <si>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211</t>
  </si>
  <si>
    <r>
      <rPr>
        <sz val="11"/>
        <rFont val="宋体"/>
        <charset val="134"/>
      </rPr>
      <t>节能环保支出</t>
    </r>
  </si>
  <si>
    <t>21199</t>
  </si>
  <si>
    <r>
      <rPr>
        <sz val="11"/>
        <rFont val="宋体"/>
        <charset val="134"/>
      </rPr>
      <t>其他节能环保支出</t>
    </r>
  </si>
  <si>
    <t>2119999</t>
  </si>
  <si>
    <t>215</t>
  </si>
  <si>
    <r>
      <rPr>
        <sz val="11"/>
        <rFont val="宋体"/>
        <charset val="134"/>
      </rPr>
      <t>资源勘探工业信息等支出</t>
    </r>
  </si>
  <si>
    <t>21507</t>
  </si>
  <si>
    <r>
      <rPr>
        <sz val="11"/>
        <rFont val="宋体"/>
        <charset val="134"/>
      </rPr>
      <t>国有资产监管</t>
    </r>
  </si>
  <si>
    <t>2150799</t>
  </si>
  <si>
    <r>
      <rPr>
        <sz val="11"/>
        <rFont val="宋体"/>
        <charset val="134"/>
      </rPr>
      <t>其他国有资产监管支出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</si>
  <si>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</si>
  <si>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</si>
  <si>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</si>
  <si>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</si>
  <si>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</si>
  <si>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</si>
  <si>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财政拨款收支总体情况表</t>
  </si>
  <si>
    <t>单位名称：扎西绕登乡人民政府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</si>
  <si>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</si>
  <si>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</si>
  <si>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</si>
  <si>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</si>
  <si>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</si>
  <si>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行政事业单位医疗</t>
  </si>
  <si>
    <t>公务员医疗补助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</si>
  <si>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</si>
  <si>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</si>
  <si>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</si>
  <si>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</si>
  <si>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</si>
  <si>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</si>
  <si>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</si>
  <si>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</si>
  <si>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</si>
  <si>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</si>
  <si>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</si>
  <si>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</si>
  <si>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</si>
  <si>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</si>
  <si>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</si>
  <si>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</si>
  <si>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</si>
  <si>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</si>
  <si>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</si>
  <si>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</si>
  <si>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</si>
  <si>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</si>
  <si>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</si>
  <si>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</si>
  <si>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</si>
  <si>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</si>
  <si>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</si>
  <si>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</si>
  <si>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</si>
  <si>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</si>
  <si>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</si>
  <si>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</si>
  <si>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t>      水费</t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</si>
  <si>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</si>
  <si>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</si>
  <si>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</si>
  <si>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</si>
  <si>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</si>
  <si>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</si>
  <si>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</si>
  <si>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</si>
  <si>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</si>
  <si>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</si>
  <si>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</si>
  <si>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</si>
  <si>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</si>
  <si>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</si>
  <si>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</si>
  <si>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</si>
  <si>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</si>
  <si>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</si>
  <si>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</si>
  <si>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</si>
  <si>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</si>
  <si>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对个人和家庭的补助</t>
    </r>
  </si>
  <si>
    <t>30399</t>
  </si>
  <si>
    <r>
      <rPr>
        <sz val="11"/>
        <rFont val="宋体"/>
        <charset val="134"/>
      </rPr>
      <t>其他对个人和家庭的补助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</si>
  <si>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</si>
  <si>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</si>
  <si>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</si>
  <si>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</si>
  <si>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</si>
  <si>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</si>
  <si>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</si>
  <si>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</si>
  <si>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</si>
  <si>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</si>
  <si>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</si>
  <si>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</si>
  <si>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</si>
  <si>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</si>
  <si>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</si>
  <si>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</si>
  <si>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</si>
  <si>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</si>
  <si>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</si>
  <si>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</si>
  <si>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</si>
  <si>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</si>
  <si>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</si>
  <si>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</si>
  <si>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</si>
  <si>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</si>
  <si>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</si>
  <si>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</si>
  <si>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</si>
  <si>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</si>
  <si>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</si>
  <si>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</si>
  <si>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</si>
  <si>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</si>
  <si>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</si>
  <si>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</si>
  <si>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</si>
  <si>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</si>
  <si>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西藏林芝市米林县扎绕乡人民政府</t>
  </si>
  <si>
    <t>廉政灶补助</t>
  </si>
  <si>
    <t>产出指标</t>
  </si>
  <si>
    <t>成本指标</t>
  </si>
  <si>
    <t>投入</t>
  </si>
  <si>
    <t>≤</t>
  </si>
  <si>
    <t>万元</t>
  </si>
  <si>
    <t>正向指标</t>
  </si>
  <si>
    <t>满意度指标</t>
  </si>
  <si>
    <t>服务对象满意度指标</t>
  </si>
  <si>
    <t>单位职工</t>
  </si>
  <si>
    <t>≥</t>
  </si>
  <si>
    <t>%</t>
  </si>
  <si>
    <t>10</t>
  </si>
  <si>
    <t>效益指标</t>
  </si>
  <si>
    <t>经济效益指标</t>
  </si>
  <si>
    <t>达到节约经费的效果</t>
  </si>
  <si>
    <t>定性</t>
  </si>
  <si>
    <t>良</t>
  </si>
  <si>
    <t>项目决策</t>
  </si>
  <si>
    <t>资金安排</t>
  </si>
  <si>
    <t>资金使用率</t>
  </si>
  <si>
    <t>基层政权建设</t>
  </si>
  <si>
    <t>效果指标</t>
  </si>
  <si>
    <t>资金投入成果</t>
  </si>
  <si>
    <t>15</t>
  </si>
  <si>
    <t>项目立项</t>
  </si>
  <si>
    <t>指标完成率</t>
  </si>
  <si>
    <t>＝</t>
  </si>
  <si>
    <t>100</t>
  </si>
  <si>
    <t>20</t>
  </si>
  <si>
    <t>项目管理</t>
  </si>
  <si>
    <t>业务管理</t>
  </si>
  <si>
    <t>30</t>
  </si>
  <si>
    <t>乡镇人大代表</t>
  </si>
  <si>
    <t>人大代表</t>
  </si>
  <si>
    <t>95</t>
  </si>
  <si>
    <t>乡镇团委经费</t>
  </si>
  <si>
    <t>共青团员</t>
  </si>
  <si>
    <t>2020年度环境保护考核奖惩资金</t>
  </si>
  <si>
    <t>受益群众</t>
  </si>
  <si>
    <t>2021年林芝市市属、市直国有企业退休人员社会化管理服务费</t>
  </si>
  <si>
    <t>国有企业退休人员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</si>
</sst>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2" fillId="0" borderId="1" xfId="49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30" sqref="C30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6" t="s">
        <v>0</v>
      </c>
      <c r="B1" s="16"/>
      <c r="C1" s="16"/>
      <c r="D1" s="16"/>
    </row>
    <row r="2" ht="15" customHeight="1" spans="1:4">
      <c r="A2" s="43" t="s">
        <v>1</v>
      </c>
      <c r="B2" s="44"/>
      <c r="C2" s="44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7</v>
      </c>
      <c r="B5" s="25">
        <f>B6+B7+B8</f>
        <v>1379.96</v>
      </c>
      <c r="C5" s="25" t="s">
        <v>8</v>
      </c>
      <c r="D5" s="25">
        <v>1063.8</v>
      </c>
    </row>
    <row r="6" ht="15" customHeight="1" spans="1:4">
      <c r="A6" s="29" t="s">
        <v>9</v>
      </c>
      <c r="B6" s="25">
        <v>1379.96</v>
      </c>
      <c r="C6" s="25" t="s">
        <v>10</v>
      </c>
      <c r="D6" s="25"/>
    </row>
    <row r="7" ht="15" customHeight="1" spans="1:4">
      <c r="A7" s="29" t="s">
        <v>11</v>
      </c>
      <c r="B7" s="25"/>
      <c r="C7" s="25" t="s">
        <v>12</v>
      </c>
      <c r="D7" s="25"/>
    </row>
    <row r="8" ht="15" customHeight="1" spans="1:4">
      <c r="A8" s="29" t="s">
        <v>13</v>
      </c>
      <c r="B8" s="25"/>
      <c r="C8" s="25" t="s">
        <v>14</v>
      </c>
      <c r="D8" s="25"/>
    </row>
    <row r="9" ht="15" customHeight="1" spans="1:4">
      <c r="A9" s="68" t="s">
        <v>15</v>
      </c>
      <c r="B9" s="25"/>
      <c r="C9" s="25" t="s">
        <v>16</v>
      </c>
      <c r="D9" s="25"/>
    </row>
    <row r="10" ht="15" customHeight="1" spans="1:4">
      <c r="A10" s="68" t="s">
        <v>17</v>
      </c>
      <c r="B10" s="25"/>
      <c r="C10" s="25" t="s">
        <v>18</v>
      </c>
      <c r="D10" s="25"/>
    </row>
    <row r="11" ht="15" customHeight="1" spans="1:4">
      <c r="A11" s="68" t="s">
        <v>19</v>
      </c>
      <c r="B11" s="25"/>
      <c r="C11" s="25" t="s">
        <v>20</v>
      </c>
      <c r="D11" s="25"/>
    </row>
    <row r="12" ht="15" customHeight="1" spans="1:4">
      <c r="A12" s="68" t="s">
        <v>21</v>
      </c>
      <c r="B12" s="25"/>
      <c r="C12" s="25" t="s">
        <v>22</v>
      </c>
      <c r="D12" s="25">
        <v>142.41</v>
      </c>
    </row>
    <row r="13" ht="15" customHeight="1" spans="1:4">
      <c r="A13" s="68" t="s">
        <v>23</v>
      </c>
      <c r="B13" s="25"/>
      <c r="C13" s="25" t="s">
        <v>24</v>
      </c>
      <c r="D13" s="25"/>
    </row>
    <row r="14" ht="15" customHeight="1" spans="1:4">
      <c r="A14" s="68" t="s">
        <v>25</v>
      </c>
      <c r="B14" s="25"/>
      <c r="C14" s="25" t="s">
        <v>26</v>
      </c>
      <c r="D14" s="25">
        <v>74.69</v>
      </c>
    </row>
    <row r="15" ht="15" customHeight="1" spans="1:4">
      <c r="A15" s="68"/>
      <c r="B15" s="25"/>
      <c r="C15" s="25" t="s">
        <v>27</v>
      </c>
      <c r="D15" s="25">
        <v>300</v>
      </c>
    </row>
    <row r="16" ht="15" customHeight="1" spans="1:4">
      <c r="A16" s="68"/>
      <c r="B16" s="25"/>
      <c r="C16" s="25" t="s">
        <v>28</v>
      </c>
      <c r="D16" s="25"/>
    </row>
    <row r="17" ht="15" customHeight="1" spans="1:4">
      <c r="A17" s="68"/>
      <c r="B17" s="25"/>
      <c r="C17" s="25" t="s">
        <v>29</v>
      </c>
      <c r="D17" s="25"/>
    </row>
    <row r="18" ht="15" customHeight="1" spans="1:4">
      <c r="A18" s="68"/>
      <c r="B18" s="25"/>
      <c r="C18" s="25" t="s">
        <v>30</v>
      </c>
      <c r="D18" s="25"/>
    </row>
    <row r="19" ht="15" customHeight="1" spans="1:4">
      <c r="A19" s="68"/>
      <c r="B19" s="25"/>
      <c r="C19" s="25" t="s">
        <v>31</v>
      </c>
      <c r="D19" s="25">
        <v>0.03</v>
      </c>
    </row>
    <row r="20" ht="15" customHeight="1" spans="1:4">
      <c r="A20" s="68"/>
      <c r="B20" s="25"/>
      <c r="C20" s="25" t="s">
        <v>32</v>
      </c>
      <c r="D20" s="25"/>
    </row>
    <row r="21" ht="15" customHeight="1" spans="1:4">
      <c r="A21" s="68"/>
      <c r="B21" s="25"/>
      <c r="C21" s="25" t="s">
        <v>33</v>
      </c>
      <c r="D21" s="25"/>
    </row>
    <row r="22" ht="15" customHeight="1" spans="1:4">
      <c r="A22" s="68"/>
      <c r="B22" s="25"/>
      <c r="C22" s="25" t="s">
        <v>34</v>
      </c>
      <c r="D22" s="25"/>
    </row>
    <row r="23" ht="15" customHeight="1" spans="1:4">
      <c r="A23" s="68"/>
      <c r="B23" s="25"/>
      <c r="C23" s="25" t="s">
        <v>35</v>
      </c>
      <c r="D23" s="25"/>
    </row>
    <row r="24" ht="15" customHeight="1" spans="1:4">
      <c r="A24" s="68"/>
      <c r="B24" s="25"/>
      <c r="C24" s="25" t="s">
        <v>36</v>
      </c>
      <c r="D24" s="25">
        <v>100.19</v>
      </c>
    </row>
    <row r="25" ht="15" customHeight="1" spans="1:4">
      <c r="A25" s="68"/>
      <c r="B25" s="25"/>
      <c r="C25" s="25" t="s">
        <v>37</v>
      </c>
      <c r="D25" s="25"/>
    </row>
    <row r="26" ht="15" customHeight="1" spans="1:4">
      <c r="A26" s="68"/>
      <c r="B26" s="25"/>
      <c r="C26" s="25" t="s">
        <v>38</v>
      </c>
      <c r="D26" s="25"/>
    </row>
    <row r="27" ht="15" customHeight="1" spans="1:4">
      <c r="A27" s="68"/>
      <c r="B27" s="25"/>
      <c r="C27" s="25" t="s">
        <v>39</v>
      </c>
      <c r="D27" s="25"/>
    </row>
    <row r="28" ht="15" customHeight="1" spans="1:4">
      <c r="A28" s="68"/>
      <c r="B28" s="25"/>
      <c r="C28" s="25" t="s">
        <v>40</v>
      </c>
      <c r="D28" s="25"/>
    </row>
    <row r="29" ht="15" customHeight="1" spans="1:4">
      <c r="A29" s="68"/>
      <c r="B29" s="25"/>
      <c r="C29" s="25" t="s">
        <v>41</v>
      </c>
      <c r="D29" s="25"/>
    </row>
    <row r="30" ht="15" customHeight="1" spans="1:4">
      <c r="A30" s="68"/>
      <c r="B30" s="25"/>
      <c r="C30" s="25" t="s">
        <v>42</v>
      </c>
      <c r="D30" s="25"/>
    </row>
    <row r="31" ht="15" customHeight="1" spans="1:4">
      <c r="A31" s="68"/>
      <c r="B31" s="25"/>
      <c r="C31" s="25" t="s">
        <v>43</v>
      </c>
      <c r="D31" s="25"/>
    </row>
    <row r="32" ht="15" customHeight="1" spans="1:4">
      <c r="A32" s="20" t="s">
        <v>44</v>
      </c>
      <c r="B32" s="25">
        <v>1379.96</v>
      </c>
      <c r="C32" s="20" t="s">
        <v>45</v>
      </c>
      <c r="D32" s="25">
        <f>SUM(D5:D27)</f>
        <v>1681.12</v>
      </c>
    </row>
    <row r="33" ht="15" customHeight="1" spans="1:4">
      <c r="A33" s="25"/>
      <c r="B33" s="25"/>
      <c r="C33" s="25"/>
      <c r="D33" s="25"/>
    </row>
    <row r="34" ht="15" customHeight="1" spans="1:4">
      <c r="A34" s="25" t="s">
        <v>46</v>
      </c>
      <c r="B34" s="25">
        <v>301.16</v>
      </c>
      <c r="C34" s="25" t="s">
        <v>47</v>
      </c>
      <c r="D34" s="25"/>
    </row>
    <row r="35" ht="15" customHeight="1" spans="1:4">
      <c r="A35" s="20" t="s">
        <v>48</v>
      </c>
      <c r="B35" s="25">
        <f>B5+B34</f>
        <v>1681.12</v>
      </c>
      <c r="C35" s="20" t="s">
        <v>49</v>
      </c>
      <c r="D35" s="25">
        <f>D32+D34</f>
        <v>1681.12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8" sqref="D18"/>
    </sheetView>
  </sheetViews>
  <sheetFormatPr defaultColWidth="9" defaultRowHeight="13.5" outlineLevelRow="6"/>
  <cols>
    <col min="1" max="1" width="8.5" style="31" customWidth="1"/>
    <col min="2" max="2" width="31.725" style="31" customWidth="1"/>
    <col min="3" max="3" width="16.725" style="31" customWidth="1"/>
    <col min="4" max="9" width="16.2583333333333" style="31" customWidth="1"/>
    <col min="10" max="10" width="16.5" style="31" customWidth="1"/>
    <col min="11" max="16384" width="9" style="31"/>
  </cols>
  <sheetData>
    <row r="1" ht="16.35" customHeight="1" spans="1:10">
      <c r="A1" s="58"/>
      <c r="B1" s="58"/>
      <c r="C1" s="59"/>
      <c r="D1" s="59"/>
      <c r="E1" s="59"/>
      <c r="F1" s="59"/>
      <c r="G1" s="59"/>
      <c r="H1" s="59"/>
      <c r="I1" s="59"/>
      <c r="J1" s="59"/>
    </row>
    <row r="2" ht="22.9" customHeight="1" spans="1:10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5"/>
    </row>
    <row r="3" ht="19.5" customHeight="1" spans="1:10">
      <c r="A3" s="61" t="s">
        <v>51</v>
      </c>
      <c r="B3" s="61"/>
      <c r="C3" s="62"/>
      <c r="D3" s="62"/>
      <c r="E3" s="62"/>
      <c r="F3" s="62"/>
      <c r="G3" s="62"/>
      <c r="H3" s="62"/>
      <c r="I3" s="66"/>
      <c r="J3" s="67" t="s">
        <v>52</v>
      </c>
    </row>
    <row r="4" s="57" customFormat="1" ht="54" customHeight="1" spans="1:10">
      <c r="A4" s="63" t="s">
        <v>53</v>
      </c>
      <c r="B4" s="63" t="s">
        <v>54</v>
      </c>
      <c r="C4" s="63" t="s">
        <v>55</v>
      </c>
      <c r="D4" s="63" t="s">
        <v>56</v>
      </c>
      <c r="E4" s="63"/>
      <c r="F4" s="63"/>
      <c r="G4" s="63"/>
      <c r="H4" s="63"/>
      <c r="I4" s="63"/>
      <c r="J4" s="63" t="s">
        <v>46</v>
      </c>
    </row>
    <row r="5" s="57" customFormat="1" ht="81" customHeight="1" spans="1:10">
      <c r="A5" s="63"/>
      <c r="B5" s="63"/>
      <c r="C5" s="63"/>
      <c r="D5" s="63" t="s">
        <v>57</v>
      </c>
      <c r="E5" s="63" t="s">
        <v>58</v>
      </c>
      <c r="F5" s="63" t="s">
        <v>59</v>
      </c>
      <c r="G5" s="63" t="s">
        <v>60</v>
      </c>
      <c r="H5" s="63" t="s">
        <v>61</v>
      </c>
      <c r="I5" s="63" t="s">
        <v>62</v>
      </c>
      <c r="J5" s="63" t="s">
        <v>57</v>
      </c>
    </row>
    <row r="6" ht="54" customHeight="1" spans="1:10">
      <c r="A6" s="64" t="s">
        <v>63</v>
      </c>
      <c r="B6" s="64" t="s">
        <v>64</v>
      </c>
      <c r="C6" s="39">
        <f>D6+J6</f>
        <v>1681.12</v>
      </c>
      <c r="D6" s="39">
        <f>SUM(E6:I6)</f>
        <v>1379.96</v>
      </c>
      <c r="E6" s="39">
        <v>1379.96</v>
      </c>
      <c r="F6" s="39"/>
      <c r="G6" s="39"/>
      <c r="H6" s="39"/>
      <c r="I6" s="39"/>
      <c r="J6" s="39">
        <v>301.16</v>
      </c>
    </row>
    <row r="7" ht="54" customHeight="1" spans="1:10">
      <c r="A7" s="64" t="s">
        <v>65</v>
      </c>
      <c r="B7" s="64" t="s">
        <v>64</v>
      </c>
      <c r="C7" s="39">
        <f>D7+J7</f>
        <v>1681.12</v>
      </c>
      <c r="D7" s="39">
        <f>SUM(E7:I7)</f>
        <v>1379.96</v>
      </c>
      <c r="E7" s="39">
        <v>1379.96</v>
      </c>
      <c r="F7" s="39"/>
      <c r="G7" s="39"/>
      <c r="H7" s="39"/>
      <c r="I7" s="39"/>
      <c r="J7" s="39">
        <v>301.16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D35" sqref="D35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6" t="s">
        <v>66</v>
      </c>
      <c r="B1" s="16"/>
      <c r="C1" s="16"/>
      <c r="D1" s="16"/>
      <c r="E1" s="16"/>
      <c r="F1" s="16"/>
      <c r="G1" s="16"/>
      <c r="H1" s="16"/>
    </row>
    <row r="2" ht="15" customHeight="1" spans="1:8">
      <c r="A2" s="44" t="s">
        <v>67</v>
      </c>
      <c r="B2" s="43" t="s">
        <v>68</v>
      </c>
      <c r="C2" s="44"/>
      <c r="D2" s="44"/>
      <c r="E2" s="44"/>
      <c r="F2" s="44"/>
      <c r="G2" s="44"/>
      <c r="H2" s="19" t="s">
        <v>2</v>
      </c>
    </row>
    <row r="3" ht="30" customHeight="1" spans="1:8">
      <c r="A3" s="20" t="s">
        <v>69</v>
      </c>
      <c r="B3" s="20"/>
      <c r="C3" s="45" t="s">
        <v>55</v>
      </c>
      <c r="D3" s="45" t="s">
        <v>70</v>
      </c>
      <c r="E3" s="45" t="s">
        <v>71</v>
      </c>
      <c r="F3" s="45" t="s">
        <v>72</v>
      </c>
      <c r="G3" s="45" t="s">
        <v>73</v>
      </c>
      <c r="H3" s="45" t="s">
        <v>74</v>
      </c>
    </row>
    <row r="4" ht="30" customHeight="1" spans="1:8">
      <c r="A4" s="20" t="s">
        <v>75</v>
      </c>
      <c r="B4" s="20" t="s">
        <v>76</v>
      </c>
      <c r="C4" s="45"/>
      <c r="D4" s="45"/>
      <c r="E4" s="45"/>
      <c r="F4" s="45"/>
      <c r="G4" s="45"/>
      <c r="H4" s="45"/>
    </row>
    <row r="5" s="50" customFormat="1" ht="20.1" customHeight="1" spans="1:8">
      <c r="A5" s="51" t="s">
        <v>77</v>
      </c>
      <c r="B5" s="52" t="s">
        <v>78</v>
      </c>
      <c r="C5" s="52">
        <f>D5+E5</f>
        <v>1063.8</v>
      </c>
      <c r="D5" s="53">
        <v>1038.12</v>
      </c>
      <c r="E5" s="53">
        <v>25.68</v>
      </c>
      <c r="F5" s="52"/>
      <c r="G5" s="52"/>
      <c r="H5" s="52"/>
    </row>
    <row r="6" s="50" customFormat="1" ht="20.1" customHeight="1" spans="1:8">
      <c r="A6" s="51" t="s">
        <v>79</v>
      </c>
      <c r="B6" s="52" t="s">
        <v>80</v>
      </c>
      <c r="C6" s="52">
        <f t="shared" ref="C6:C28" si="0">D6+E6</f>
        <v>5</v>
      </c>
      <c r="D6" s="53"/>
      <c r="E6" s="53">
        <v>5</v>
      </c>
      <c r="F6" s="52"/>
      <c r="G6" s="52"/>
      <c r="H6" s="52"/>
    </row>
    <row r="7" s="50" customFormat="1" ht="20.1" customHeight="1" spans="1:8">
      <c r="A7" s="51" t="s">
        <v>81</v>
      </c>
      <c r="B7" s="54" t="s">
        <v>82</v>
      </c>
      <c r="C7" s="52">
        <f t="shared" si="0"/>
        <v>5</v>
      </c>
      <c r="D7" s="53"/>
      <c r="E7" s="53">
        <v>5</v>
      </c>
      <c r="F7" s="52"/>
      <c r="G7" s="52"/>
      <c r="H7" s="52"/>
    </row>
    <row r="8" s="50" customFormat="1" ht="20.1" customHeight="1" spans="1:8">
      <c r="A8" s="51" t="s">
        <v>83</v>
      </c>
      <c r="B8" s="54" t="s">
        <v>84</v>
      </c>
      <c r="C8" s="52">
        <f t="shared" si="0"/>
        <v>1056.8</v>
      </c>
      <c r="D8" s="53">
        <v>1038.12</v>
      </c>
      <c r="E8" s="53">
        <v>18.68</v>
      </c>
      <c r="F8" s="52"/>
      <c r="G8" s="52"/>
      <c r="H8" s="52"/>
    </row>
    <row r="9" s="50" customFormat="1" ht="20.1" customHeight="1" spans="1:8">
      <c r="A9" s="51" t="s">
        <v>85</v>
      </c>
      <c r="B9" s="54" t="s">
        <v>86</v>
      </c>
      <c r="C9" s="52">
        <f t="shared" si="0"/>
        <v>1038.12</v>
      </c>
      <c r="D9" s="53">
        <v>1038.12</v>
      </c>
      <c r="E9" s="53"/>
      <c r="F9" s="52"/>
      <c r="G9" s="52"/>
      <c r="H9" s="52"/>
    </row>
    <row r="10" s="50" customFormat="1" ht="20.1" customHeight="1" spans="1:8">
      <c r="A10" s="51" t="s">
        <v>87</v>
      </c>
      <c r="B10" s="54" t="s">
        <v>88</v>
      </c>
      <c r="C10" s="52">
        <f t="shared" si="0"/>
        <v>18.68</v>
      </c>
      <c r="D10" s="53"/>
      <c r="E10" s="53">
        <v>18.68</v>
      </c>
      <c r="F10" s="52"/>
      <c r="G10" s="52"/>
      <c r="H10" s="52"/>
    </row>
    <row r="11" s="50" customFormat="1" ht="20.1" customHeight="1" spans="1:8">
      <c r="A11" s="51" t="s">
        <v>89</v>
      </c>
      <c r="B11" s="54" t="s">
        <v>90</v>
      </c>
      <c r="C11" s="52">
        <f t="shared" si="0"/>
        <v>2</v>
      </c>
      <c r="D11" s="53"/>
      <c r="E11" s="53">
        <v>2</v>
      </c>
      <c r="F11" s="52"/>
      <c r="G11" s="52"/>
      <c r="H11" s="52"/>
    </row>
    <row r="12" s="50" customFormat="1" ht="20.1" customHeight="1" spans="1:8">
      <c r="A12" s="51" t="s">
        <v>91</v>
      </c>
      <c r="B12" s="54" t="s">
        <v>92</v>
      </c>
      <c r="C12" s="52">
        <f t="shared" si="0"/>
        <v>2</v>
      </c>
      <c r="D12" s="53"/>
      <c r="E12" s="53">
        <v>2</v>
      </c>
      <c r="F12" s="52"/>
      <c r="G12" s="52"/>
      <c r="H12" s="52"/>
    </row>
    <row r="13" s="50" customFormat="1" ht="20.1" customHeight="1" spans="1:8">
      <c r="A13" s="51" t="s">
        <v>93</v>
      </c>
      <c r="B13" s="52" t="s">
        <v>94</v>
      </c>
      <c r="C13" s="52">
        <f t="shared" si="0"/>
        <v>142.41</v>
      </c>
      <c r="D13" s="53">
        <v>122.41</v>
      </c>
      <c r="E13" s="53">
        <v>20</v>
      </c>
      <c r="F13" s="52"/>
      <c r="G13" s="52"/>
      <c r="H13" s="52"/>
    </row>
    <row r="14" s="50" customFormat="1" ht="20.1" customHeight="1" spans="1:8">
      <c r="A14" s="51" t="s">
        <v>95</v>
      </c>
      <c r="B14" s="52" t="s">
        <v>96</v>
      </c>
      <c r="C14" s="52">
        <f t="shared" si="0"/>
        <v>20</v>
      </c>
      <c r="D14" s="53"/>
      <c r="E14" s="53">
        <v>20</v>
      </c>
      <c r="F14" s="52"/>
      <c r="G14" s="52"/>
      <c r="H14" s="52"/>
    </row>
    <row r="15" s="50" customFormat="1" ht="20.1" customHeight="1" spans="1:8">
      <c r="A15" s="51" t="s">
        <v>97</v>
      </c>
      <c r="B15" s="52" t="s">
        <v>98</v>
      </c>
      <c r="C15" s="52">
        <f t="shared" si="0"/>
        <v>20</v>
      </c>
      <c r="D15" s="53"/>
      <c r="E15" s="53">
        <v>20</v>
      </c>
      <c r="F15" s="52"/>
      <c r="G15" s="52"/>
      <c r="H15" s="52"/>
    </row>
    <row r="16" s="50" customFormat="1" ht="20.1" customHeight="1" spans="1:8">
      <c r="A16" s="51" t="s">
        <v>99</v>
      </c>
      <c r="B16" s="55" t="s">
        <v>100</v>
      </c>
      <c r="C16" s="52">
        <f t="shared" si="0"/>
        <v>120.23</v>
      </c>
      <c r="D16" s="53">
        <v>120.23</v>
      </c>
      <c r="E16" s="53"/>
      <c r="F16" s="52"/>
      <c r="G16" s="52"/>
      <c r="H16" s="52"/>
    </row>
    <row r="17" s="50" customFormat="1" ht="20.1" customHeight="1" spans="1:8">
      <c r="A17" s="51" t="s">
        <v>101</v>
      </c>
      <c r="B17" s="55" t="s">
        <v>102</v>
      </c>
      <c r="C17" s="52">
        <f t="shared" si="0"/>
        <v>120.23</v>
      </c>
      <c r="D17" s="53">
        <v>120.23</v>
      </c>
      <c r="E17" s="53"/>
      <c r="F17" s="52"/>
      <c r="G17" s="52"/>
      <c r="H17" s="52"/>
    </row>
    <row r="18" s="50" customFormat="1" ht="20.1" customHeight="1" spans="1:8">
      <c r="A18" s="51" t="s">
        <v>103</v>
      </c>
      <c r="B18" s="55" t="s">
        <v>104</v>
      </c>
      <c r="C18" s="52">
        <f t="shared" si="0"/>
        <v>2.18</v>
      </c>
      <c r="D18" s="53">
        <v>2.18</v>
      </c>
      <c r="E18" s="53"/>
      <c r="F18" s="52"/>
      <c r="G18" s="52"/>
      <c r="H18" s="52"/>
    </row>
    <row r="19" s="50" customFormat="1" ht="20.1" customHeight="1" spans="1:8">
      <c r="A19" s="51" t="s">
        <v>105</v>
      </c>
      <c r="B19" s="55" t="s">
        <v>106</v>
      </c>
      <c r="C19" s="52">
        <f t="shared" si="0"/>
        <v>1.43</v>
      </c>
      <c r="D19" s="53">
        <v>1.43</v>
      </c>
      <c r="E19" s="53"/>
      <c r="F19" s="52"/>
      <c r="G19" s="52"/>
      <c r="H19" s="52"/>
    </row>
    <row r="20" s="50" customFormat="1" ht="20.1" customHeight="1" spans="1:8">
      <c r="A20" s="51" t="s">
        <v>107</v>
      </c>
      <c r="B20" s="55" t="s">
        <v>108</v>
      </c>
      <c r="C20" s="52">
        <f t="shared" si="0"/>
        <v>0.75</v>
      </c>
      <c r="D20" s="53">
        <v>0.75</v>
      </c>
      <c r="E20" s="53"/>
      <c r="F20" s="52"/>
      <c r="G20" s="52"/>
      <c r="H20" s="52"/>
    </row>
    <row r="21" s="50" customFormat="1" ht="20.1" customHeight="1" spans="1:8">
      <c r="A21" s="51" t="s">
        <v>109</v>
      </c>
      <c r="B21" s="55" t="s">
        <v>110</v>
      </c>
      <c r="C21" s="52">
        <f t="shared" si="0"/>
        <v>74.69</v>
      </c>
      <c r="D21" s="53">
        <v>74.69</v>
      </c>
      <c r="E21" s="53"/>
      <c r="F21" s="52"/>
      <c r="G21" s="52"/>
      <c r="H21" s="52"/>
    </row>
    <row r="22" s="50" customFormat="1" ht="20.1" customHeight="1" spans="1:8">
      <c r="A22" s="51" t="s">
        <v>111</v>
      </c>
      <c r="B22" s="55" t="s">
        <v>112</v>
      </c>
      <c r="C22" s="52">
        <f t="shared" si="0"/>
        <v>9.31</v>
      </c>
      <c r="D22" s="53">
        <v>9.31</v>
      </c>
      <c r="E22" s="53"/>
      <c r="F22" s="52"/>
      <c r="G22" s="52"/>
      <c r="H22" s="52"/>
    </row>
    <row r="23" s="50" customFormat="1" ht="20.1" customHeight="1" spans="1:8">
      <c r="A23" s="51" t="s">
        <v>113</v>
      </c>
      <c r="B23" s="55" t="s">
        <v>114</v>
      </c>
      <c r="C23" s="52">
        <f t="shared" si="0"/>
        <v>9.31</v>
      </c>
      <c r="D23" s="53">
        <v>9.31</v>
      </c>
      <c r="E23" s="53"/>
      <c r="F23" s="52"/>
      <c r="G23" s="52"/>
      <c r="H23" s="52"/>
    </row>
    <row r="24" s="50" customFormat="1" ht="20.1" customHeight="1" spans="1:8">
      <c r="A24" s="51" t="s">
        <v>115</v>
      </c>
      <c r="B24" s="55" t="s">
        <v>116</v>
      </c>
      <c r="C24" s="52">
        <f t="shared" si="0"/>
        <v>65.38</v>
      </c>
      <c r="D24" s="53">
        <v>65.38</v>
      </c>
      <c r="E24" s="53"/>
      <c r="F24" s="52"/>
      <c r="G24" s="52"/>
      <c r="H24" s="52"/>
    </row>
    <row r="25" s="50" customFormat="1" ht="20.1" customHeight="1" spans="1:8">
      <c r="A25" s="51" t="s">
        <v>117</v>
      </c>
      <c r="B25" s="55" t="s">
        <v>118</v>
      </c>
      <c r="C25" s="52">
        <f t="shared" si="0"/>
        <v>65.38</v>
      </c>
      <c r="D25" s="53">
        <v>65.38</v>
      </c>
      <c r="E25" s="53"/>
      <c r="F25" s="52"/>
      <c r="G25" s="52"/>
      <c r="H25" s="52"/>
    </row>
    <row r="26" s="50" customFormat="1" ht="20.1" customHeight="1" spans="1:8">
      <c r="A26" s="51" t="s">
        <v>119</v>
      </c>
      <c r="B26" s="55" t="s">
        <v>120</v>
      </c>
      <c r="C26" s="52">
        <f t="shared" si="0"/>
        <v>300</v>
      </c>
      <c r="D26" s="53"/>
      <c r="E26" s="53">
        <v>300</v>
      </c>
      <c r="F26" s="52"/>
      <c r="G26" s="52"/>
      <c r="H26" s="52"/>
    </row>
    <row r="27" s="50" customFormat="1" ht="20.1" customHeight="1" spans="1:8">
      <c r="A27" s="51" t="s">
        <v>121</v>
      </c>
      <c r="B27" s="55" t="s">
        <v>122</v>
      </c>
      <c r="C27" s="52">
        <f t="shared" si="0"/>
        <v>300</v>
      </c>
      <c r="D27" s="53"/>
      <c r="E27" s="53">
        <v>300</v>
      </c>
      <c r="F27" s="52"/>
      <c r="G27" s="52"/>
      <c r="H27" s="52"/>
    </row>
    <row r="28" s="50" customFormat="1" ht="20.1" customHeight="1" spans="1:8">
      <c r="A28" s="51" t="s">
        <v>123</v>
      </c>
      <c r="B28" s="55" t="s">
        <v>122</v>
      </c>
      <c r="C28" s="52">
        <f t="shared" si="0"/>
        <v>300</v>
      </c>
      <c r="D28" s="53"/>
      <c r="E28" s="53">
        <v>300</v>
      </c>
      <c r="F28" s="52"/>
      <c r="G28" s="52"/>
      <c r="H28" s="52"/>
    </row>
    <row r="29" s="50" customFormat="1" ht="20.1" customHeight="1" spans="1:8">
      <c r="A29" s="51" t="s">
        <v>124</v>
      </c>
      <c r="B29" s="55" t="s">
        <v>125</v>
      </c>
      <c r="C29" s="52">
        <f t="shared" ref="C29:C34" si="1">D29+E29</f>
        <v>0.03</v>
      </c>
      <c r="D29" s="53"/>
      <c r="E29" s="53">
        <v>0.03</v>
      </c>
      <c r="F29" s="52"/>
      <c r="G29" s="52"/>
      <c r="H29" s="52"/>
    </row>
    <row r="30" s="50" customFormat="1" ht="20.1" customHeight="1" spans="1:8">
      <c r="A30" s="51" t="s">
        <v>126</v>
      </c>
      <c r="B30" s="55" t="s">
        <v>127</v>
      </c>
      <c r="C30" s="52">
        <f t="shared" si="1"/>
        <v>0.03</v>
      </c>
      <c r="D30" s="53"/>
      <c r="E30" s="53">
        <v>0.03</v>
      </c>
      <c r="F30" s="52"/>
      <c r="G30" s="52"/>
      <c r="H30" s="52"/>
    </row>
    <row r="31" s="50" customFormat="1" ht="20.1" customHeight="1" spans="1:8">
      <c r="A31" s="51" t="s">
        <v>128</v>
      </c>
      <c r="B31" s="55" t="s">
        <v>129</v>
      </c>
      <c r="C31" s="52">
        <f t="shared" si="1"/>
        <v>0.03</v>
      </c>
      <c r="D31" s="53"/>
      <c r="E31" s="53">
        <v>0.03</v>
      </c>
      <c r="F31" s="52"/>
      <c r="G31" s="52"/>
      <c r="H31" s="52"/>
    </row>
    <row r="32" s="50" customFormat="1" ht="20.1" customHeight="1" spans="1:8">
      <c r="A32" s="51" t="s">
        <v>130</v>
      </c>
      <c r="B32" s="55" t="s">
        <v>131</v>
      </c>
      <c r="C32" s="52">
        <f t="shared" si="1"/>
        <v>100.19</v>
      </c>
      <c r="D32" s="53">
        <v>100.19</v>
      </c>
      <c r="E32" s="53"/>
      <c r="F32" s="52"/>
      <c r="G32" s="52"/>
      <c r="H32" s="52"/>
    </row>
    <row r="33" s="50" customFormat="1" ht="20.1" customHeight="1" spans="1:8">
      <c r="A33" s="51" t="s">
        <v>132</v>
      </c>
      <c r="B33" s="55" t="s">
        <v>133</v>
      </c>
      <c r="C33" s="52">
        <f t="shared" si="1"/>
        <v>100.19</v>
      </c>
      <c r="D33" s="53">
        <v>100.19</v>
      </c>
      <c r="E33" s="53"/>
      <c r="F33" s="52"/>
      <c r="G33" s="52"/>
      <c r="H33" s="52"/>
    </row>
    <row r="34" s="50" customFormat="1" ht="20.1" customHeight="1" spans="1:8">
      <c r="A34" s="51" t="s">
        <v>134</v>
      </c>
      <c r="B34" s="55" t="s">
        <v>135</v>
      </c>
      <c r="C34" s="52">
        <f t="shared" si="1"/>
        <v>100.19</v>
      </c>
      <c r="D34" s="53">
        <v>100.19</v>
      </c>
      <c r="E34" s="53"/>
      <c r="F34" s="52"/>
      <c r="G34" s="52"/>
      <c r="H34" s="52"/>
    </row>
    <row r="35" ht="20.1" customHeight="1" spans="1:8">
      <c r="A35" s="24"/>
      <c r="B35" s="56" t="s">
        <v>55</v>
      </c>
      <c r="C35" s="25">
        <f>C5+C13+C21+C26+C32+C29</f>
        <v>1681.12</v>
      </c>
      <c r="D35" s="25">
        <f>D5+D13+D21+D26+D32+D29</f>
        <v>1335.41</v>
      </c>
      <c r="E35" s="25">
        <f>E5+E13+E21+E26+E32+E29</f>
        <v>345.71</v>
      </c>
      <c r="F35" s="25"/>
      <c r="G35" s="25"/>
      <c r="H35" s="25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C27" sqref="C27"/>
    </sheetView>
  </sheetViews>
  <sheetFormatPr defaultColWidth="9" defaultRowHeight="13.5" outlineLevelCol="3"/>
  <cols>
    <col min="1" max="1" width="40.625" style="31" customWidth="1"/>
    <col min="2" max="2" width="25.625" style="31" customWidth="1"/>
    <col min="3" max="3" width="40.625" style="31" customWidth="1"/>
    <col min="4" max="4" width="25.625" style="31" customWidth="1"/>
    <col min="5" max="16384" width="9" style="31"/>
  </cols>
  <sheetData>
    <row r="1" ht="20.1" customHeight="1" spans="1:4">
      <c r="A1" s="2" t="s">
        <v>136</v>
      </c>
      <c r="B1" s="2"/>
      <c r="C1" s="2"/>
      <c r="D1" s="2"/>
    </row>
    <row r="2" ht="15" customHeight="1" spans="1:4">
      <c r="A2" s="32" t="s">
        <v>137</v>
      </c>
      <c r="B2" s="33"/>
      <c r="C2" s="33"/>
      <c r="D2" s="35" t="s">
        <v>2</v>
      </c>
    </row>
    <row r="3" ht="30" customHeight="1" spans="1:4">
      <c r="A3" s="36" t="s">
        <v>3</v>
      </c>
      <c r="B3" s="36"/>
      <c r="C3" s="36" t="s">
        <v>4</v>
      </c>
      <c r="D3" s="36"/>
    </row>
    <row r="4" ht="30" customHeight="1" spans="1:4">
      <c r="A4" s="36" t="s">
        <v>5</v>
      </c>
      <c r="B4" s="36" t="s">
        <v>6</v>
      </c>
      <c r="C4" s="36" t="s">
        <v>5</v>
      </c>
      <c r="D4" s="36" t="s">
        <v>6</v>
      </c>
    </row>
    <row r="5" ht="15" customHeight="1" spans="1:4">
      <c r="A5" s="39" t="s">
        <v>138</v>
      </c>
      <c r="B5" s="39">
        <v>1379.96</v>
      </c>
      <c r="C5" s="39" t="s">
        <v>8</v>
      </c>
      <c r="D5" s="39">
        <v>1063.8</v>
      </c>
    </row>
    <row r="6" ht="15" customHeight="1" spans="1:4">
      <c r="A6" s="39" t="s">
        <v>139</v>
      </c>
      <c r="B6" s="39"/>
      <c r="C6" s="39" t="s">
        <v>10</v>
      </c>
      <c r="D6" s="39"/>
    </row>
    <row r="7" ht="15" customHeight="1" spans="1:4">
      <c r="A7" s="39" t="s">
        <v>140</v>
      </c>
      <c r="B7" s="39">
        <v>0</v>
      </c>
      <c r="C7" s="39" t="s">
        <v>12</v>
      </c>
      <c r="D7" s="39"/>
    </row>
    <row r="8" ht="15" customHeight="1" spans="1:4">
      <c r="A8" s="39"/>
      <c r="B8" s="39"/>
      <c r="C8" s="39" t="s">
        <v>14</v>
      </c>
      <c r="D8" s="39"/>
    </row>
    <row r="9" ht="15" customHeight="1" spans="1:4">
      <c r="A9" s="39"/>
      <c r="B9" s="39"/>
      <c r="C9" s="39" t="s">
        <v>16</v>
      </c>
      <c r="D9" s="39"/>
    </row>
    <row r="10" ht="15" customHeight="1" spans="1:4">
      <c r="A10" s="39"/>
      <c r="B10" s="39"/>
      <c r="C10" s="39" t="s">
        <v>18</v>
      </c>
      <c r="D10" s="39"/>
    </row>
    <row r="11" ht="15" customHeight="1" spans="1:4">
      <c r="A11" s="39"/>
      <c r="B11" s="39"/>
      <c r="C11" s="39" t="s">
        <v>20</v>
      </c>
      <c r="D11" s="39"/>
    </row>
    <row r="12" ht="15" customHeight="1" spans="1:4">
      <c r="A12" s="39"/>
      <c r="B12" s="39"/>
      <c r="C12" s="39" t="s">
        <v>22</v>
      </c>
      <c r="D12" s="39">
        <v>142.41</v>
      </c>
    </row>
    <row r="13" ht="15" customHeight="1" spans="1:4">
      <c r="A13" s="39"/>
      <c r="B13" s="39"/>
      <c r="C13" s="39" t="s">
        <v>24</v>
      </c>
      <c r="D13" s="39"/>
    </row>
    <row r="14" ht="15" customHeight="1" spans="1:4">
      <c r="A14" s="39"/>
      <c r="B14" s="39"/>
      <c r="C14" s="39" t="s">
        <v>26</v>
      </c>
      <c r="D14" s="39">
        <v>74.69</v>
      </c>
    </row>
    <row r="15" ht="15" customHeight="1" spans="1:4">
      <c r="A15" s="39"/>
      <c r="B15" s="39"/>
      <c r="C15" s="39" t="s">
        <v>27</v>
      </c>
      <c r="D15" s="39">
        <v>300</v>
      </c>
    </row>
    <row r="16" ht="15" customHeight="1" spans="1:4">
      <c r="A16" s="39"/>
      <c r="B16" s="39"/>
      <c r="C16" s="39" t="s">
        <v>28</v>
      </c>
      <c r="D16" s="39"/>
    </row>
    <row r="17" ht="15" customHeight="1" spans="1:4">
      <c r="A17" s="39"/>
      <c r="B17" s="39"/>
      <c r="C17" s="39" t="s">
        <v>29</v>
      </c>
      <c r="D17" s="39"/>
    </row>
    <row r="18" ht="15" customHeight="1" spans="1:4">
      <c r="A18" s="39"/>
      <c r="B18" s="39"/>
      <c r="C18" s="39" t="s">
        <v>30</v>
      </c>
      <c r="D18" s="39"/>
    </row>
    <row r="19" ht="15" customHeight="1" spans="1:4">
      <c r="A19" s="39"/>
      <c r="B19" s="39"/>
      <c r="C19" s="39" t="s">
        <v>31</v>
      </c>
      <c r="D19" s="39">
        <v>0.03</v>
      </c>
    </row>
    <row r="20" ht="15" customHeight="1" spans="1:4">
      <c r="A20" s="39"/>
      <c r="B20" s="39"/>
      <c r="C20" s="39" t="s">
        <v>32</v>
      </c>
      <c r="D20" s="39"/>
    </row>
    <row r="21" ht="15" customHeight="1" spans="1:4">
      <c r="A21" s="39"/>
      <c r="B21" s="39"/>
      <c r="C21" s="39" t="s">
        <v>33</v>
      </c>
      <c r="D21" s="39"/>
    </row>
    <row r="22" ht="15" customHeight="1" spans="1:4">
      <c r="A22" s="39"/>
      <c r="B22" s="39"/>
      <c r="C22" s="39" t="s">
        <v>34</v>
      </c>
      <c r="D22" s="39"/>
    </row>
    <row r="23" ht="15" customHeight="1" spans="1:4">
      <c r="A23" s="39"/>
      <c r="B23" s="39"/>
      <c r="C23" s="39" t="s">
        <v>35</v>
      </c>
      <c r="D23" s="39"/>
    </row>
    <row r="24" ht="15" customHeight="1" spans="1:4">
      <c r="A24" s="39"/>
      <c r="B24" s="39"/>
      <c r="C24" s="39" t="s">
        <v>36</v>
      </c>
      <c r="D24" s="39">
        <v>100.19</v>
      </c>
    </row>
    <row r="25" ht="15" customHeight="1" spans="1:4">
      <c r="A25" s="39"/>
      <c r="B25" s="39"/>
      <c r="C25" s="39" t="s">
        <v>37</v>
      </c>
      <c r="D25" s="39"/>
    </row>
    <row r="26" ht="15" customHeight="1" spans="1:4">
      <c r="A26" s="39"/>
      <c r="B26" s="39"/>
      <c r="C26" s="39" t="s">
        <v>38</v>
      </c>
      <c r="D26" s="39"/>
    </row>
    <row r="27" ht="15" customHeight="1" spans="1:4">
      <c r="A27" s="39"/>
      <c r="B27" s="39"/>
      <c r="C27" s="39" t="s">
        <v>39</v>
      </c>
      <c r="D27" s="39"/>
    </row>
    <row r="28" ht="15" customHeight="1" spans="1:4">
      <c r="A28" s="39"/>
      <c r="B28" s="39"/>
      <c r="C28" s="39" t="s">
        <v>40</v>
      </c>
      <c r="D28" s="39"/>
    </row>
    <row r="29" ht="15" customHeight="1" spans="1:4">
      <c r="A29" s="39"/>
      <c r="B29" s="39"/>
      <c r="C29" s="39" t="s">
        <v>41</v>
      </c>
      <c r="D29" s="39"/>
    </row>
    <row r="30" ht="15" customHeight="1" spans="1:4">
      <c r="A30" s="39"/>
      <c r="B30" s="39"/>
      <c r="C30" s="39" t="s">
        <v>42</v>
      </c>
      <c r="D30" s="39"/>
    </row>
    <row r="31" ht="15" customHeight="1" spans="1:4">
      <c r="A31" s="39"/>
      <c r="B31" s="39"/>
      <c r="C31" s="39" t="s">
        <v>43</v>
      </c>
      <c r="D31" s="39"/>
    </row>
    <row r="32" ht="15" customHeight="1" spans="1:4">
      <c r="A32" s="36" t="s">
        <v>44</v>
      </c>
      <c r="B32" s="39">
        <f>SUM(B5:B7)</f>
        <v>1379.96</v>
      </c>
      <c r="C32" s="36" t="s">
        <v>45</v>
      </c>
      <c r="D32" s="39">
        <f>SUM(D5:D27)</f>
        <v>1681.12</v>
      </c>
    </row>
    <row r="33" ht="15" customHeight="1" spans="1:4">
      <c r="A33" s="39"/>
      <c r="B33" s="39"/>
      <c r="C33" s="39"/>
      <c r="D33" s="39"/>
    </row>
    <row r="34" ht="15" customHeight="1" spans="1:4">
      <c r="A34" s="39" t="s">
        <v>141</v>
      </c>
      <c r="B34" s="39">
        <v>301.16</v>
      </c>
      <c r="C34" s="39" t="s">
        <v>47</v>
      </c>
      <c r="D34" s="39"/>
    </row>
    <row r="35" ht="15" customHeight="1" spans="1:4">
      <c r="A35" s="39"/>
      <c r="B35" s="39"/>
      <c r="C35" s="39"/>
      <c r="D35" s="39"/>
    </row>
    <row r="36" ht="15" customHeight="1" spans="1:4">
      <c r="A36" s="36" t="s">
        <v>48</v>
      </c>
      <c r="B36" s="39">
        <f>B32+B34</f>
        <v>1681.12</v>
      </c>
      <c r="C36" s="36" t="s">
        <v>49</v>
      </c>
      <c r="D36" s="39">
        <f>D32+D34</f>
        <v>1681.12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3" workbookViewId="0">
      <selection activeCell="C32" sqref="C32"/>
    </sheetView>
  </sheetViews>
  <sheetFormatPr defaultColWidth="9" defaultRowHeight="13.5" outlineLevelCol="4"/>
  <cols>
    <col min="1" max="1" width="16.5" customWidth="1"/>
    <col min="2" max="2" width="33.5" customWidth="1"/>
    <col min="3" max="5" width="15.625" customWidth="1"/>
  </cols>
  <sheetData>
    <row r="1" ht="20.1" customHeight="1" spans="1:5">
      <c r="A1" s="16" t="s">
        <v>142</v>
      </c>
      <c r="B1" s="16"/>
      <c r="C1" s="16"/>
      <c r="D1" s="16"/>
      <c r="E1" s="16"/>
    </row>
    <row r="2" ht="15" customHeight="1" spans="1:5">
      <c r="A2" s="43" t="s">
        <v>137</v>
      </c>
      <c r="B2" s="44"/>
      <c r="C2" s="44"/>
      <c r="D2" s="44"/>
      <c r="E2" s="19" t="s">
        <v>2</v>
      </c>
    </row>
    <row r="3" ht="30" customHeight="1" spans="1:5">
      <c r="A3" s="45" t="s">
        <v>69</v>
      </c>
      <c r="B3" s="45"/>
      <c r="C3" s="45" t="s">
        <v>55</v>
      </c>
      <c r="D3" s="45" t="s">
        <v>70</v>
      </c>
      <c r="E3" s="45" t="s">
        <v>71</v>
      </c>
    </row>
    <row r="4" ht="30" customHeight="1" spans="1:5">
      <c r="A4" s="45" t="s">
        <v>75</v>
      </c>
      <c r="B4" s="45" t="s">
        <v>76</v>
      </c>
      <c r="C4" s="45"/>
      <c r="D4" s="45"/>
      <c r="E4" s="45"/>
    </row>
    <row r="5" ht="20.1" customHeight="1" spans="1:5">
      <c r="A5" s="46" t="s">
        <v>77</v>
      </c>
      <c r="B5" s="46" t="s">
        <v>78</v>
      </c>
      <c r="C5" s="25">
        <f>D5+E5</f>
        <v>1063.8</v>
      </c>
      <c r="D5" s="47">
        <v>1038.12</v>
      </c>
      <c r="E5" s="47">
        <v>25.68</v>
      </c>
    </row>
    <row r="6" ht="20.1" customHeight="1" spans="1:5">
      <c r="A6" s="46" t="s">
        <v>79</v>
      </c>
      <c r="B6" s="46" t="s">
        <v>80</v>
      </c>
      <c r="C6" s="25">
        <f t="shared" ref="C6:C29" si="0">D6+E6</f>
        <v>5</v>
      </c>
      <c r="D6" s="47"/>
      <c r="E6" s="47">
        <v>5</v>
      </c>
    </row>
    <row r="7" ht="20.1" customHeight="1" spans="1:5">
      <c r="A7" s="46" t="s">
        <v>81</v>
      </c>
      <c r="B7" s="46" t="s">
        <v>82</v>
      </c>
      <c r="C7" s="25">
        <f t="shared" si="0"/>
        <v>5</v>
      </c>
      <c r="D7" s="47"/>
      <c r="E7" s="25">
        <v>5</v>
      </c>
    </row>
    <row r="8" ht="20.1" customHeight="1" spans="1:5">
      <c r="A8" s="46" t="s">
        <v>83</v>
      </c>
      <c r="B8" s="46" t="s">
        <v>84</v>
      </c>
      <c r="C8" s="25">
        <f t="shared" si="0"/>
        <v>1056.8</v>
      </c>
      <c r="D8" s="47">
        <v>1038.12</v>
      </c>
      <c r="E8" s="47">
        <v>18.68</v>
      </c>
    </row>
    <row r="9" ht="20.1" customHeight="1" spans="1:5">
      <c r="A9" s="46" t="s">
        <v>85</v>
      </c>
      <c r="B9" s="46" t="s">
        <v>86</v>
      </c>
      <c r="C9" s="25">
        <f t="shared" si="0"/>
        <v>1038.12</v>
      </c>
      <c r="D9" s="47">
        <v>1038.12</v>
      </c>
      <c r="E9" s="47"/>
    </row>
    <row r="10" ht="20.1" customHeight="1" spans="1:5">
      <c r="A10" s="46" t="s">
        <v>87</v>
      </c>
      <c r="B10" s="46" t="s">
        <v>88</v>
      </c>
      <c r="C10" s="25">
        <f t="shared" si="0"/>
        <v>18.68</v>
      </c>
      <c r="D10" s="47"/>
      <c r="E10" s="47">
        <v>18.68</v>
      </c>
    </row>
    <row r="11" ht="20.1" customHeight="1" spans="1:5">
      <c r="A11" s="46" t="s">
        <v>89</v>
      </c>
      <c r="B11" s="46" t="s">
        <v>90</v>
      </c>
      <c r="C11" s="25">
        <f t="shared" si="0"/>
        <v>2</v>
      </c>
      <c r="D11" s="47"/>
      <c r="E11" s="47">
        <v>2</v>
      </c>
    </row>
    <row r="12" ht="20.1" customHeight="1" spans="1:5">
      <c r="A12" s="46" t="s">
        <v>91</v>
      </c>
      <c r="B12" s="46" t="s">
        <v>92</v>
      </c>
      <c r="C12" s="25">
        <f t="shared" si="0"/>
        <v>2</v>
      </c>
      <c r="D12" s="47"/>
      <c r="E12" s="47">
        <v>2</v>
      </c>
    </row>
    <row r="13" ht="20.1" customHeight="1" spans="1:5">
      <c r="A13" s="46" t="s">
        <v>93</v>
      </c>
      <c r="B13" s="46" t="s">
        <v>94</v>
      </c>
      <c r="C13" s="25">
        <f t="shared" si="0"/>
        <v>142.41</v>
      </c>
      <c r="D13" s="47">
        <v>122.41</v>
      </c>
      <c r="E13" s="47">
        <v>20</v>
      </c>
    </row>
    <row r="14" ht="20.1" customHeight="1" spans="1:5">
      <c r="A14" s="46" t="s">
        <v>95</v>
      </c>
      <c r="B14" s="46" t="s">
        <v>96</v>
      </c>
      <c r="C14" s="25">
        <f t="shared" si="0"/>
        <v>20</v>
      </c>
      <c r="D14" s="47"/>
      <c r="E14" s="47">
        <v>20</v>
      </c>
    </row>
    <row r="15" ht="20.1" customHeight="1" spans="1:5">
      <c r="A15" s="46" t="s">
        <v>97</v>
      </c>
      <c r="B15" s="46" t="s">
        <v>98</v>
      </c>
      <c r="C15" s="25">
        <f t="shared" si="0"/>
        <v>20</v>
      </c>
      <c r="D15" s="47"/>
      <c r="E15" s="47">
        <v>20</v>
      </c>
    </row>
    <row r="16" ht="20.1" customHeight="1" spans="1:5">
      <c r="A16" s="46" t="s">
        <v>99</v>
      </c>
      <c r="B16" s="46" t="s">
        <v>100</v>
      </c>
      <c r="C16" s="25">
        <f t="shared" si="0"/>
        <v>120.23</v>
      </c>
      <c r="D16" s="47">
        <v>120.23</v>
      </c>
      <c r="E16" s="47"/>
    </row>
    <row r="17" ht="20.1" customHeight="1" spans="1:5">
      <c r="A17" s="46" t="s">
        <v>101</v>
      </c>
      <c r="B17" s="46" t="s">
        <v>102</v>
      </c>
      <c r="C17" s="25">
        <f t="shared" si="0"/>
        <v>120.23</v>
      </c>
      <c r="D17" s="47">
        <v>120.23</v>
      </c>
      <c r="E17" s="47"/>
    </row>
    <row r="18" ht="20.1" customHeight="1" spans="1:5">
      <c r="A18" s="46" t="s">
        <v>103</v>
      </c>
      <c r="B18" s="46" t="s">
        <v>104</v>
      </c>
      <c r="C18" s="25">
        <f t="shared" si="0"/>
        <v>2.18</v>
      </c>
      <c r="D18" s="47">
        <v>2.18</v>
      </c>
      <c r="E18" s="47"/>
    </row>
    <row r="19" ht="20.1" customHeight="1" spans="1:5">
      <c r="A19" s="46" t="s">
        <v>105</v>
      </c>
      <c r="B19" s="46" t="s">
        <v>106</v>
      </c>
      <c r="C19" s="25">
        <f t="shared" si="0"/>
        <v>1.43</v>
      </c>
      <c r="D19" s="47">
        <v>1.43</v>
      </c>
      <c r="E19" s="47"/>
    </row>
    <row r="20" ht="20.1" customHeight="1" spans="1:5">
      <c r="A20" s="46" t="s">
        <v>107</v>
      </c>
      <c r="B20" s="46" t="s">
        <v>108</v>
      </c>
      <c r="C20" s="25">
        <f t="shared" si="0"/>
        <v>0.75</v>
      </c>
      <c r="D20" s="47">
        <v>0.75</v>
      </c>
      <c r="E20" s="47"/>
    </row>
    <row r="21" ht="20.1" customHeight="1" spans="1:5">
      <c r="A21" s="46" t="s">
        <v>109</v>
      </c>
      <c r="B21" s="46" t="s">
        <v>110</v>
      </c>
      <c r="C21" s="25">
        <f t="shared" si="0"/>
        <v>74.69</v>
      </c>
      <c r="D21" s="47">
        <v>74.69</v>
      </c>
      <c r="E21" s="47"/>
    </row>
    <row r="22" ht="20.1" customHeight="1" spans="1:5">
      <c r="A22" s="46" t="s">
        <v>111</v>
      </c>
      <c r="B22" s="46" t="s">
        <v>143</v>
      </c>
      <c r="C22" s="25">
        <f t="shared" si="0"/>
        <v>9.31</v>
      </c>
      <c r="D22" s="47">
        <v>9.31</v>
      </c>
      <c r="E22" s="47"/>
    </row>
    <row r="23" ht="20.1" customHeight="1" spans="1:5">
      <c r="A23" s="46" t="s">
        <v>113</v>
      </c>
      <c r="B23" s="46" t="s">
        <v>144</v>
      </c>
      <c r="C23" s="25">
        <f t="shared" si="0"/>
        <v>9.31</v>
      </c>
      <c r="D23" s="47">
        <v>9.31</v>
      </c>
      <c r="E23" s="47"/>
    </row>
    <row r="24" ht="20.1" customHeight="1" spans="1:5">
      <c r="A24" s="46" t="s">
        <v>115</v>
      </c>
      <c r="B24" s="46" t="s">
        <v>116</v>
      </c>
      <c r="C24" s="25">
        <f t="shared" si="0"/>
        <v>65.38</v>
      </c>
      <c r="D24" s="47">
        <v>65.38</v>
      </c>
      <c r="E24" s="47"/>
    </row>
    <row r="25" ht="20.1" customHeight="1" spans="1:5">
      <c r="A25" s="46" t="s">
        <v>117</v>
      </c>
      <c r="B25" s="46" t="s">
        <v>118</v>
      </c>
      <c r="C25" s="25">
        <f t="shared" si="0"/>
        <v>65.38</v>
      </c>
      <c r="D25" s="47">
        <v>65.38</v>
      </c>
      <c r="E25" s="47"/>
    </row>
    <row r="26" ht="20.1" customHeight="1" spans="1:5">
      <c r="A26" s="46" t="s">
        <v>119</v>
      </c>
      <c r="B26" s="46" t="s">
        <v>120</v>
      </c>
      <c r="C26" s="25">
        <f t="shared" si="0"/>
        <v>300</v>
      </c>
      <c r="D26" s="47"/>
      <c r="E26" s="47">
        <v>300</v>
      </c>
    </row>
    <row r="27" ht="20.1" customHeight="1" spans="1:5">
      <c r="A27" s="46" t="s">
        <v>121</v>
      </c>
      <c r="B27" s="46" t="s">
        <v>122</v>
      </c>
      <c r="C27" s="25">
        <f t="shared" si="0"/>
        <v>300</v>
      </c>
      <c r="D27" s="47"/>
      <c r="E27" s="47">
        <v>300</v>
      </c>
    </row>
    <row r="28" ht="20.1" customHeight="1" spans="1:5">
      <c r="A28" s="46" t="s">
        <v>123</v>
      </c>
      <c r="B28" s="46" t="s">
        <v>122</v>
      </c>
      <c r="C28" s="25">
        <f t="shared" si="0"/>
        <v>300</v>
      </c>
      <c r="D28" s="47"/>
      <c r="E28" s="48">
        <v>300</v>
      </c>
    </row>
    <row r="29" ht="20.1" customHeight="1" spans="1:5">
      <c r="A29" s="46" t="s">
        <v>124</v>
      </c>
      <c r="B29" s="46" t="s">
        <v>125</v>
      </c>
      <c r="C29" s="25">
        <f t="shared" ref="C29:C34" si="1">D29+E29</f>
        <v>0.03</v>
      </c>
      <c r="D29" s="47"/>
      <c r="E29" s="47">
        <v>0.03</v>
      </c>
    </row>
    <row r="30" ht="20.1" customHeight="1" spans="1:5">
      <c r="A30" s="46" t="s">
        <v>126</v>
      </c>
      <c r="B30" s="46" t="s">
        <v>127</v>
      </c>
      <c r="C30" s="25">
        <f t="shared" si="1"/>
        <v>0.03</v>
      </c>
      <c r="D30" s="47"/>
      <c r="E30" s="47">
        <v>0.03</v>
      </c>
    </row>
    <row r="31" ht="20.1" customHeight="1" spans="1:5">
      <c r="A31" s="46" t="s">
        <v>128</v>
      </c>
      <c r="B31" s="46" t="s">
        <v>129</v>
      </c>
      <c r="C31" s="25">
        <f t="shared" si="1"/>
        <v>0.03</v>
      </c>
      <c r="D31" s="47"/>
      <c r="E31" s="47">
        <v>0.03</v>
      </c>
    </row>
    <row r="32" ht="20.1" customHeight="1" spans="1:5">
      <c r="A32" s="46" t="s">
        <v>130</v>
      </c>
      <c r="B32" s="46" t="s">
        <v>131</v>
      </c>
      <c r="C32" s="25">
        <f t="shared" si="1"/>
        <v>100.19</v>
      </c>
      <c r="D32" s="47">
        <v>100.19</v>
      </c>
      <c r="E32" s="47"/>
    </row>
    <row r="33" ht="20.1" customHeight="1" spans="1:5">
      <c r="A33" s="46" t="s">
        <v>132</v>
      </c>
      <c r="B33" s="46" t="s">
        <v>133</v>
      </c>
      <c r="C33" s="25">
        <f t="shared" si="1"/>
        <v>100.19</v>
      </c>
      <c r="D33" s="47">
        <v>100.19</v>
      </c>
      <c r="E33" s="47"/>
    </row>
    <row r="34" ht="20.1" customHeight="1" spans="1:5">
      <c r="A34" s="46" t="s">
        <v>134</v>
      </c>
      <c r="B34" s="46" t="s">
        <v>135</v>
      </c>
      <c r="C34" s="25">
        <f t="shared" si="1"/>
        <v>100.19</v>
      </c>
      <c r="D34" s="47">
        <v>100.19</v>
      </c>
      <c r="E34" s="47"/>
    </row>
    <row r="35" ht="20.1" customHeight="1" spans="1:5">
      <c r="A35" s="25"/>
      <c r="B35" s="49" t="s">
        <v>55</v>
      </c>
      <c r="C35" s="25">
        <f>C5+C13+C21+C26+C29+C32</f>
        <v>1681.12</v>
      </c>
      <c r="D35" s="25">
        <f>D5+D13+D21+D26+D29+D32</f>
        <v>1335.41</v>
      </c>
      <c r="E35" s="25">
        <f>E5+E13+E21+E26+E29+E32</f>
        <v>345.71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selection activeCell="B18" sqref="B18"/>
    </sheetView>
  </sheetViews>
  <sheetFormatPr defaultColWidth="9" defaultRowHeight="13.5" outlineLevelCol="6"/>
  <cols>
    <col min="1" max="1" width="9" style="31"/>
    <col min="2" max="2" width="43.275" style="31" customWidth="1"/>
    <col min="3" max="4" width="13.625" style="31" customWidth="1"/>
    <col min="5" max="5" width="18.125" style="31" customWidth="1"/>
    <col min="6" max="7" width="13.625" style="31" customWidth="1"/>
    <col min="8" max="16384" width="9" style="31"/>
  </cols>
  <sheetData>
    <row r="1" ht="20.1" customHeight="1" spans="1:7">
      <c r="A1" s="2" t="s">
        <v>145</v>
      </c>
      <c r="B1" s="2"/>
      <c r="C1" s="2"/>
      <c r="D1" s="2"/>
      <c r="E1" s="2"/>
      <c r="F1" s="2"/>
      <c r="G1" s="2"/>
    </row>
    <row r="2" spans="1:7">
      <c r="A2" s="32" t="s">
        <v>1</v>
      </c>
      <c r="B2" s="33"/>
      <c r="C2" s="33"/>
      <c r="D2" s="33"/>
      <c r="E2" s="34"/>
      <c r="F2" s="34"/>
      <c r="G2" s="35" t="s">
        <v>2</v>
      </c>
    </row>
    <row r="3" ht="30" customHeight="1" spans="1:7">
      <c r="A3" s="36" t="s">
        <v>146</v>
      </c>
      <c r="B3" s="36"/>
      <c r="C3" s="36" t="s">
        <v>147</v>
      </c>
      <c r="D3" s="36"/>
      <c r="E3" s="36"/>
      <c r="F3" s="36"/>
      <c r="G3" s="36"/>
    </row>
    <row r="4" s="1" customFormat="1" ht="30" customHeight="1" spans="1:7">
      <c r="A4" s="36" t="s">
        <v>75</v>
      </c>
      <c r="B4" s="36" t="s">
        <v>76</v>
      </c>
      <c r="C4" s="36" t="s">
        <v>55</v>
      </c>
      <c r="D4" s="36" t="s">
        <v>148</v>
      </c>
      <c r="E4" s="36" t="s">
        <v>149</v>
      </c>
      <c r="F4" s="36" t="s">
        <v>150</v>
      </c>
      <c r="G4" s="36" t="s">
        <v>151</v>
      </c>
    </row>
    <row r="5" ht="15" customHeight="1" spans="1:7">
      <c r="A5" s="37" t="s">
        <v>152</v>
      </c>
      <c r="B5" s="38" t="s">
        <v>153</v>
      </c>
      <c r="C5" s="39">
        <v>1218</v>
      </c>
      <c r="D5" s="39">
        <v>1218</v>
      </c>
      <c r="E5" s="39"/>
      <c r="F5" s="39"/>
      <c r="G5" s="39"/>
    </row>
    <row r="6" ht="15" customHeight="1" spans="1:7">
      <c r="A6" s="37" t="s">
        <v>154</v>
      </c>
      <c r="B6" s="40" t="s">
        <v>155</v>
      </c>
      <c r="C6" s="39">
        <v>173.17</v>
      </c>
      <c r="D6" s="39">
        <v>173.17</v>
      </c>
      <c r="E6" s="39"/>
      <c r="F6" s="39"/>
      <c r="G6" s="39"/>
    </row>
    <row r="7" ht="15" customHeight="1" spans="1:7">
      <c r="A7" s="37" t="s">
        <v>156</v>
      </c>
      <c r="B7" s="40" t="s">
        <v>157</v>
      </c>
      <c r="C7" s="39">
        <v>611.04</v>
      </c>
      <c r="D7" s="39">
        <v>611.04</v>
      </c>
      <c r="E7" s="39"/>
      <c r="F7" s="39"/>
      <c r="G7" s="39"/>
    </row>
    <row r="8" ht="15" customHeight="1" spans="1:7">
      <c r="A8" s="37" t="s">
        <v>158</v>
      </c>
      <c r="B8" s="40" t="s">
        <v>159</v>
      </c>
      <c r="C8" s="39">
        <v>62.31</v>
      </c>
      <c r="D8" s="39">
        <v>62.31</v>
      </c>
      <c r="E8" s="39"/>
      <c r="F8" s="39"/>
      <c r="G8" s="39"/>
    </row>
    <row r="9" ht="15" customHeight="1" spans="1:7">
      <c r="A9" s="37" t="s">
        <v>160</v>
      </c>
      <c r="B9" s="40" t="s">
        <v>161</v>
      </c>
      <c r="C9" s="39">
        <v>120.23</v>
      </c>
      <c r="D9" s="39">
        <v>120.23</v>
      </c>
      <c r="E9" s="39"/>
      <c r="F9" s="39"/>
      <c r="G9" s="39"/>
    </row>
    <row r="10" ht="15" customHeight="1" spans="1:7">
      <c r="A10" s="37" t="s">
        <v>162</v>
      </c>
      <c r="B10" s="40" t="s">
        <v>163</v>
      </c>
      <c r="C10" s="39">
        <v>65.38</v>
      </c>
      <c r="D10" s="39">
        <v>65.38</v>
      </c>
      <c r="E10" s="39"/>
      <c r="F10" s="39"/>
      <c r="G10" s="39"/>
    </row>
    <row r="11" ht="15" customHeight="1" spans="1:7">
      <c r="A11" s="37" t="s">
        <v>164</v>
      </c>
      <c r="B11" s="40" t="s">
        <v>165</v>
      </c>
      <c r="C11" s="39">
        <v>9.31</v>
      </c>
      <c r="D11" s="39">
        <v>9.31</v>
      </c>
      <c r="E11" s="39"/>
      <c r="F11" s="39"/>
      <c r="G11" s="39"/>
    </row>
    <row r="12" ht="15" customHeight="1" spans="1:7">
      <c r="A12" s="37" t="s">
        <v>166</v>
      </c>
      <c r="B12" s="40" t="s">
        <v>167</v>
      </c>
      <c r="C12" s="39">
        <v>2.18</v>
      </c>
      <c r="D12" s="39">
        <v>2.18</v>
      </c>
      <c r="E12" s="39"/>
      <c r="F12" s="39"/>
      <c r="G12" s="39"/>
    </row>
    <row r="13" ht="15" customHeight="1" spans="1:7">
      <c r="A13" s="37" t="s">
        <v>168</v>
      </c>
      <c r="B13" s="40" t="s">
        <v>169</v>
      </c>
      <c r="C13" s="39">
        <v>100.19</v>
      </c>
      <c r="D13" s="39">
        <v>100.19</v>
      </c>
      <c r="E13" s="39"/>
      <c r="F13" s="39"/>
      <c r="G13" s="39"/>
    </row>
    <row r="14" ht="15" customHeight="1" spans="1:7">
      <c r="A14" s="37" t="s">
        <v>170</v>
      </c>
      <c r="B14" s="40" t="s">
        <v>171</v>
      </c>
      <c r="C14" s="39">
        <v>74.19</v>
      </c>
      <c r="D14" s="39">
        <v>74.19</v>
      </c>
      <c r="E14" s="39"/>
      <c r="F14" s="39"/>
      <c r="G14" s="39"/>
    </row>
    <row r="15" ht="15" customHeight="1" spans="1:7">
      <c r="A15" s="37" t="s">
        <v>172</v>
      </c>
      <c r="B15" s="38" t="s">
        <v>173</v>
      </c>
      <c r="C15" s="39">
        <v>116.85</v>
      </c>
      <c r="D15" s="39"/>
      <c r="E15" s="39"/>
      <c r="F15" s="39"/>
      <c r="G15" s="39">
        <v>116.85</v>
      </c>
    </row>
    <row r="16" ht="15" customHeight="1" spans="1:7">
      <c r="A16" s="37" t="s">
        <v>174</v>
      </c>
      <c r="B16" s="40" t="s">
        <v>175</v>
      </c>
      <c r="C16" s="39">
        <v>22.57</v>
      </c>
      <c r="D16" s="39"/>
      <c r="E16" s="39"/>
      <c r="F16" s="39"/>
      <c r="G16" s="39">
        <v>22.57</v>
      </c>
    </row>
    <row r="17" ht="15" customHeight="1" spans="1:7">
      <c r="A17" s="37" t="s">
        <v>176</v>
      </c>
      <c r="B17" s="41" t="s">
        <v>177</v>
      </c>
      <c r="C17" s="39">
        <v>0.65</v>
      </c>
      <c r="D17" s="39"/>
      <c r="E17" s="39"/>
      <c r="F17" s="39"/>
      <c r="G17" s="39">
        <v>0.65</v>
      </c>
    </row>
    <row r="18" ht="15" customHeight="1" spans="1:7">
      <c r="A18" s="37" t="s">
        <v>178</v>
      </c>
      <c r="B18" s="40" t="s">
        <v>179</v>
      </c>
      <c r="C18" s="39">
        <v>6.48</v>
      </c>
      <c r="D18" s="39"/>
      <c r="E18" s="39"/>
      <c r="F18" s="39"/>
      <c r="G18" s="39">
        <v>6.48</v>
      </c>
    </row>
    <row r="19" ht="15" customHeight="1" spans="1:7">
      <c r="A19" s="37" t="s">
        <v>180</v>
      </c>
      <c r="B19" s="40" t="s">
        <v>181</v>
      </c>
      <c r="C19" s="39">
        <v>9.83</v>
      </c>
      <c r="D19" s="39"/>
      <c r="E19" s="39"/>
      <c r="F19" s="39"/>
      <c r="G19" s="39">
        <v>9.83</v>
      </c>
    </row>
    <row r="20" ht="15" customHeight="1" spans="1:7">
      <c r="A20" s="37" t="s">
        <v>182</v>
      </c>
      <c r="B20" s="40" t="s">
        <v>183</v>
      </c>
      <c r="C20" s="39">
        <v>27</v>
      </c>
      <c r="D20" s="39"/>
      <c r="E20" s="39"/>
      <c r="F20" s="39"/>
      <c r="G20" s="39">
        <v>27</v>
      </c>
    </row>
    <row r="21" ht="15" customHeight="1" spans="1:7">
      <c r="A21" s="37" t="s">
        <v>184</v>
      </c>
      <c r="B21" s="40" t="s">
        <v>185</v>
      </c>
      <c r="C21" s="39">
        <v>2.7</v>
      </c>
      <c r="D21" s="39"/>
      <c r="E21" s="39"/>
      <c r="F21" s="39"/>
      <c r="G21" s="39">
        <v>2.7</v>
      </c>
    </row>
    <row r="22" ht="15" customHeight="1" spans="1:7">
      <c r="A22" s="37" t="s">
        <v>186</v>
      </c>
      <c r="B22" s="40" t="s">
        <v>187</v>
      </c>
      <c r="C22" s="39">
        <v>1.08</v>
      </c>
      <c r="D22" s="39"/>
      <c r="E22" s="39"/>
      <c r="F22" s="39"/>
      <c r="G22" s="39">
        <v>1.08</v>
      </c>
    </row>
    <row r="23" ht="15" customHeight="1" spans="1:7">
      <c r="A23" s="37" t="s">
        <v>188</v>
      </c>
      <c r="B23" s="40" t="s">
        <v>189</v>
      </c>
      <c r="C23" s="39">
        <v>0.97</v>
      </c>
      <c r="D23" s="39"/>
      <c r="E23" s="39"/>
      <c r="F23" s="39"/>
      <c r="G23" s="39">
        <v>0.97</v>
      </c>
    </row>
    <row r="24" ht="15" customHeight="1" spans="1:7">
      <c r="A24" s="37" t="s">
        <v>190</v>
      </c>
      <c r="B24" s="40" t="s">
        <v>191</v>
      </c>
      <c r="C24" s="39">
        <v>16.93</v>
      </c>
      <c r="D24" s="39"/>
      <c r="E24" s="39"/>
      <c r="F24" s="39"/>
      <c r="G24" s="39">
        <v>16.93</v>
      </c>
    </row>
    <row r="25" ht="15" customHeight="1" spans="1:7">
      <c r="A25" s="37" t="s">
        <v>192</v>
      </c>
      <c r="B25" s="40" t="s">
        <v>193</v>
      </c>
      <c r="C25" s="39">
        <v>0.32</v>
      </c>
      <c r="D25" s="39"/>
      <c r="E25" s="39"/>
      <c r="F25" s="39"/>
      <c r="G25" s="39">
        <v>0.32</v>
      </c>
    </row>
    <row r="26" ht="15" customHeight="1" spans="1:7">
      <c r="A26" s="37" t="s">
        <v>194</v>
      </c>
      <c r="B26" s="40" t="s">
        <v>195</v>
      </c>
      <c r="C26" s="39">
        <v>24</v>
      </c>
      <c r="D26" s="39"/>
      <c r="E26" s="39"/>
      <c r="F26" s="39"/>
      <c r="G26" s="39">
        <v>24</v>
      </c>
    </row>
    <row r="27" ht="15" customHeight="1" spans="1:7">
      <c r="A27" s="37" t="s">
        <v>196</v>
      </c>
      <c r="B27" s="40" t="s">
        <v>197</v>
      </c>
      <c r="C27" s="39">
        <v>4.32</v>
      </c>
      <c r="D27" s="39"/>
      <c r="E27" s="39"/>
      <c r="F27" s="39"/>
      <c r="G27" s="39">
        <v>4.32</v>
      </c>
    </row>
    <row r="28" ht="15" customHeight="1" spans="1:7">
      <c r="A28" s="37" t="s">
        <v>198</v>
      </c>
      <c r="B28" s="38" t="s">
        <v>199</v>
      </c>
      <c r="C28" s="39">
        <f>D28+E28+F28+G28</f>
        <v>0.56</v>
      </c>
      <c r="D28" s="39"/>
      <c r="E28" s="39">
        <f>SUM(E29:E29)</f>
        <v>0.56</v>
      </c>
      <c r="F28" s="39"/>
      <c r="G28" s="39"/>
    </row>
    <row r="29" ht="15" customHeight="1" spans="1:7">
      <c r="A29" s="37" t="s">
        <v>200</v>
      </c>
      <c r="B29" s="40" t="s">
        <v>201</v>
      </c>
      <c r="C29" s="39">
        <f>D29+E29+F29+G29</f>
        <v>0.56</v>
      </c>
      <c r="D29" s="39"/>
      <c r="E29" s="39">
        <v>0.56</v>
      </c>
      <c r="F29" s="39"/>
      <c r="G29" s="39"/>
    </row>
    <row r="30" ht="15" customHeight="1" spans="1:7">
      <c r="A30" s="39"/>
      <c r="B30" s="42" t="s">
        <v>55</v>
      </c>
      <c r="C30" s="39">
        <f>C5+C15+C28</f>
        <v>1335.41</v>
      </c>
      <c r="D30" s="39">
        <f>D5+D15+D28</f>
        <v>1218</v>
      </c>
      <c r="E30" s="39">
        <f>E5+E15+E28</f>
        <v>0.56</v>
      </c>
      <c r="F30" s="39">
        <f>F5+F15+F28</f>
        <v>0</v>
      </c>
      <c r="G30" s="39">
        <f>G5+G15+G28</f>
        <v>116.85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6" t="s">
        <v>202</v>
      </c>
      <c r="B1" s="16"/>
    </row>
    <row r="2" ht="15" customHeight="1" spans="1:2">
      <c r="A2" s="27" t="s">
        <v>1</v>
      </c>
      <c r="B2" s="28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203</v>
      </c>
      <c r="B4" s="25">
        <v>0</v>
      </c>
    </row>
    <row r="5" ht="30" customHeight="1" spans="1:2">
      <c r="A5" s="25" t="s">
        <v>204</v>
      </c>
      <c r="B5" s="25">
        <v>0.97</v>
      </c>
    </row>
    <row r="6" ht="30" customHeight="1" spans="1:2">
      <c r="A6" s="25" t="s">
        <v>205</v>
      </c>
      <c r="B6" s="25">
        <v>24</v>
      </c>
    </row>
    <row r="7" ht="30" customHeight="1" spans="1:2">
      <c r="A7" s="29" t="s">
        <v>206</v>
      </c>
      <c r="B7" s="25">
        <v>0</v>
      </c>
    </row>
    <row r="8" ht="30" customHeight="1" spans="1:2">
      <c r="A8" s="30" t="s">
        <v>207</v>
      </c>
      <c r="B8" s="25">
        <v>24</v>
      </c>
    </row>
    <row r="9" ht="30" customHeight="1" spans="1:2">
      <c r="A9" s="20" t="s">
        <v>55</v>
      </c>
      <c r="B9" s="25">
        <f>B4+B5+B6</f>
        <v>24.97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6" t="s">
        <v>208</v>
      </c>
      <c r="B1" s="16"/>
    </row>
    <row r="2" ht="15" customHeight="1" spans="1:2">
      <c r="A2" s="27" t="s">
        <v>1</v>
      </c>
      <c r="B2" s="28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203</v>
      </c>
      <c r="B4" s="25" t="s">
        <v>209</v>
      </c>
    </row>
    <row r="5" ht="30" customHeight="1" spans="1:2">
      <c r="A5" s="25" t="s">
        <v>204</v>
      </c>
      <c r="B5" s="25" t="s">
        <v>209</v>
      </c>
    </row>
    <row r="6" ht="30" customHeight="1" spans="1:2">
      <c r="A6" s="25" t="s">
        <v>205</v>
      </c>
      <c r="B6" s="25" t="s">
        <v>209</v>
      </c>
    </row>
    <row r="7" ht="30" customHeight="1" spans="1:2">
      <c r="A7" s="29" t="s">
        <v>206</v>
      </c>
      <c r="B7" s="25" t="s">
        <v>209</v>
      </c>
    </row>
    <row r="8" ht="30" customHeight="1" spans="1:2">
      <c r="A8" s="30" t="s">
        <v>207</v>
      </c>
      <c r="B8" s="25" t="s">
        <v>209</v>
      </c>
    </row>
    <row r="9" ht="30" customHeight="1" spans="1:2">
      <c r="A9" s="20" t="s">
        <v>55</v>
      </c>
      <c r="B9" s="25" t="s">
        <v>209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5" sqref="C5:C11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6" t="s">
        <v>210</v>
      </c>
      <c r="B1" s="16"/>
      <c r="C1" s="16"/>
      <c r="D1" s="16"/>
      <c r="E1" s="16"/>
    </row>
    <row r="2" spans="1:5">
      <c r="A2" s="17" t="s">
        <v>1</v>
      </c>
      <c r="B2" s="18"/>
      <c r="C2" s="18"/>
      <c r="D2" s="18"/>
      <c r="E2" s="19" t="s">
        <v>2</v>
      </c>
    </row>
    <row r="3" ht="30" customHeight="1" spans="1:5">
      <c r="A3" s="20" t="s">
        <v>69</v>
      </c>
      <c r="B3" s="20"/>
      <c r="C3" s="21" t="s">
        <v>211</v>
      </c>
      <c r="D3" s="22"/>
      <c r="E3" s="23"/>
    </row>
    <row r="4" ht="30" customHeight="1" spans="1:5">
      <c r="A4" s="20" t="s">
        <v>75</v>
      </c>
      <c r="B4" s="20" t="s">
        <v>76</v>
      </c>
      <c r="C4" s="20" t="s">
        <v>57</v>
      </c>
      <c r="D4" s="20" t="s">
        <v>70</v>
      </c>
      <c r="E4" s="20" t="s">
        <v>71</v>
      </c>
    </row>
    <row r="5" ht="20.1" customHeight="1" spans="1:5">
      <c r="A5" s="24">
        <v>206</v>
      </c>
      <c r="B5" s="25" t="s">
        <v>212</v>
      </c>
      <c r="C5" s="26" t="s">
        <v>209</v>
      </c>
      <c r="D5" s="25"/>
      <c r="E5" s="25"/>
    </row>
    <row r="6" ht="20.1" customHeight="1" spans="1:5">
      <c r="A6" s="24" t="s">
        <v>213</v>
      </c>
      <c r="B6" s="25" t="s">
        <v>214</v>
      </c>
      <c r="C6" s="26" t="s">
        <v>209</v>
      </c>
      <c r="D6" s="25"/>
      <c r="E6" s="25"/>
    </row>
    <row r="7" ht="20.1" customHeight="1" spans="1:5">
      <c r="A7" s="24" t="s">
        <v>215</v>
      </c>
      <c r="B7" s="25" t="s">
        <v>214</v>
      </c>
      <c r="C7" s="26" t="s">
        <v>209</v>
      </c>
      <c r="D7" s="25"/>
      <c r="E7" s="25"/>
    </row>
    <row r="8" ht="20.1" customHeight="1" spans="1:5">
      <c r="A8" s="24">
        <v>207</v>
      </c>
      <c r="B8" s="25" t="s">
        <v>216</v>
      </c>
      <c r="C8" s="26" t="s">
        <v>209</v>
      </c>
      <c r="D8" s="25"/>
      <c r="E8" s="25"/>
    </row>
    <row r="9" ht="20.1" customHeight="1" spans="1:5">
      <c r="A9" s="24" t="s">
        <v>217</v>
      </c>
      <c r="B9" s="25" t="s">
        <v>214</v>
      </c>
      <c r="C9" s="26" t="s">
        <v>209</v>
      </c>
      <c r="D9" s="25"/>
      <c r="E9" s="25"/>
    </row>
    <row r="10" ht="20.1" customHeight="1" spans="1:5">
      <c r="A10" s="24" t="s">
        <v>218</v>
      </c>
      <c r="B10" s="25" t="s">
        <v>214</v>
      </c>
      <c r="C10" s="26" t="s">
        <v>209</v>
      </c>
      <c r="D10" s="25"/>
      <c r="E10" s="25"/>
    </row>
    <row r="11" ht="20.1" customHeight="1" spans="1:5">
      <c r="A11" s="24"/>
      <c r="B11" s="25"/>
      <c r="C11" s="26" t="s">
        <v>209</v>
      </c>
      <c r="D11" s="25"/>
      <c r="E11" s="25"/>
    </row>
    <row r="12" ht="20.1" customHeight="1" spans="1:5">
      <c r="A12" s="24"/>
      <c r="B12" s="20" t="s">
        <v>55</v>
      </c>
      <c r="C12" s="25"/>
      <c r="D12" s="25"/>
      <c r="E12" s="25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B6" sqref="B6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83333333333" style="1" customWidth="1"/>
    <col min="6" max="6" width="12.875" style="1" customWidth="1"/>
    <col min="7" max="7" width="13.7583333333333" style="1" customWidth="1"/>
    <col min="8" max="16384" width="9" style="1"/>
  </cols>
  <sheetData>
    <row r="1" spans="1:7">
      <c r="A1" s="11"/>
      <c r="B1" s="12"/>
      <c r="C1" s="11"/>
      <c r="D1" s="11"/>
      <c r="E1" s="11"/>
      <c r="F1" s="12"/>
      <c r="G1" s="11"/>
    </row>
    <row r="2" ht="40.5" customHeight="1" spans="1:8">
      <c r="A2" s="2" t="s">
        <v>219</v>
      </c>
      <c r="B2" s="2"/>
      <c r="C2" s="2"/>
      <c r="D2" s="2"/>
      <c r="E2" s="2"/>
      <c r="F2" s="2"/>
      <c r="G2" s="2"/>
      <c r="H2" s="11"/>
    </row>
    <row r="3" spans="1:8">
      <c r="A3" s="3"/>
      <c r="B3" s="3"/>
      <c r="C3" s="3"/>
      <c r="D3" s="3"/>
      <c r="E3" s="3"/>
      <c r="F3" s="13" t="s">
        <v>52</v>
      </c>
      <c r="G3" s="13"/>
      <c r="H3" s="11"/>
    </row>
    <row r="4" ht="45.75" customHeight="1" spans="1:8">
      <c r="A4" s="4" t="s">
        <v>220</v>
      </c>
      <c r="B4" s="4" t="s">
        <v>221</v>
      </c>
      <c r="C4" s="4"/>
      <c r="D4" s="4"/>
      <c r="E4" s="4" t="s">
        <v>222</v>
      </c>
      <c r="F4" s="4" t="s">
        <v>223</v>
      </c>
      <c r="G4" s="4" t="s">
        <v>224</v>
      </c>
      <c r="H4" s="11"/>
    </row>
    <row r="5" ht="45.75" customHeight="1" spans="1:8">
      <c r="A5" s="4"/>
      <c r="B5" s="4" t="s">
        <v>225</v>
      </c>
      <c r="C5" s="4" t="s">
        <v>226</v>
      </c>
      <c r="D5" s="4" t="s">
        <v>227</v>
      </c>
      <c r="E5" s="4"/>
      <c r="F5" s="4"/>
      <c r="G5" s="4"/>
      <c r="H5" s="10"/>
    </row>
    <row r="6" ht="45.75" customHeight="1" spans="1:8">
      <c r="A6" s="4" t="s">
        <v>228</v>
      </c>
      <c r="B6" s="4"/>
      <c r="C6" s="4"/>
      <c r="D6" s="4"/>
      <c r="E6" s="4"/>
      <c r="F6" s="6">
        <f>SUM(F7:F16)</f>
        <v>0</v>
      </c>
      <c r="G6" s="4"/>
      <c r="H6" s="11"/>
    </row>
    <row r="7" ht="30" customHeight="1" spans="1:7">
      <c r="A7" s="14" t="s">
        <v>209</v>
      </c>
      <c r="B7" s="15"/>
      <c r="C7" s="15"/>
      <c r="D7" s="15"/>
      <c r="E7" s="15"/>
      <c r="F7" s="15"/>
      <c r="G7" s="15"/>
    </row>
    <row r="8" ht="30" customHeight="1" spans="1:7">
      <c r="A8" s="15"/>
      <c r="B8" s="15"/>
      <c r="C8" s="15"/>
      <c r="D8" s="15"/>
      <c r="E8" s="15"/>
      <c r="F8" s="15"/>
      <c r="G8" s="15"/>
    </row>
    <row r="9" ht="30" customHeight="1" spans="1:7">
      <c r="A9" s="15"/>
      <c r="B9" s="15"/>
      <c r="C9" s="15"/>
      <c r="D9" s="15"/>
      <c r="E9" s="15"/>
      <c r="F9" s="15"/>
      <c r="G9" s="15"/>
    </row>
    <row r="10" ht="30" customHeight="1" spans="1:16384">
      <c r="A10" s="15"/>
      <c r="B10" s="15"/>
      <c r="C10" s="15"/>
      <c r="D10" s="15"/>
      <c r="E10" s="15"/>
      <c r="F10" s="15"/>
      <c r="G10" s="1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5"/>
      <c r="B11" s="15"/>
      <c r="C11" s="15"/>
      <c r="D11" s="15"/>
      <c r="E11" s="15"/>
      <c r="F11" s="15"/>
      <c r="G11" s="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5"/>
      <c r="B12" s="15"/>
      <c r="C12" s="15"/>
      <c r="D12" s="15"/>
      <c r="E12" s="15"/>
      <c r="F12" s="15"/>
      <c r="G12" s="1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5"/>
      <c r="B13" s="15"/>
      <c r="C13" s="15"/>
      <c r="D13" s="15"/>
      <c r="E13" s="15"/>
      <c r="F13" s="15"/>
      <c r="G13" s="1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5"/>
      <c r="B14" s="15"/>
      <c r="C14" s="15"/>
      <c r="D14" s="15"/>
      <c r="E14" s="15"/>
      <c r="F14" s="15"/>
      <c r="G14" s="1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5"/>
      <c r="B15" s="15"/>
      <c r="C15" s="15"/>
      <c r="D15" s="15"/>
      <c r="E15" s="15"/>
      <c r="F15" s="15"/>
      <c r="G15" s="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5"/>
      <c r="B16" s="15"/>
      <c r="C16" s="15"/>
      <c r="D16" s="15"/>
      <c r="E16" s="15"/>
      <c r="F16" s="15"/>
      <c r="G16" s="1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91"/>
  <sheetViews>
    <sheetView topLeftCell="A10" workbookViewId="0">
      <selection activeCell="A3" sqref="A3:K19"/>
    </sheetView>
  </sheetViews>
  <sheetFormatPr defaultColWidth="9" defaultRowHeight="13.5"/>
  <cols>
    <col min="1" max="1" width="9" style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83333333333" style="1" customWidth="1"/>
    <col min="7" max="10" width="9" style="1"/>
    <col min="11" max="11" width="8.63333333333333" style="1" customWidth="1"/>
    <col min="12" max="16384" width="9" style="1"/>
  </cols>
  <sheetData>
    <row r="1" ht="51" customHeight="1" spans="1:12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52</v>
      </c>
      <c r="L2" s="10"/>
    </row>
    <row r="3" ht="50.25" customHeight="1" spans="1:12">
      <c r="A3" s="4" t="s">
        <v>230</v>
      </c>
      <c r="B3" s="4" t="s">
        <v>231</v>
      </c>
      <c r="C3" s="4" t="s">
        <v>6</v>
      </c>
      <c r="D3" s="4" t="s">
        <v>232</v>
      </c>
      <c r="E3" s="4" t="s">
        <v>233</v>
      </c>
      <c r="F3" s="4" t="s">
        <v>234</v>
      </c>
      <c r="G3" s="4" t="s">
        <v>235</v>
      </c>
      <c r="H3" s="4" t="s">
        <v>236</v>
      </c>
      <c r="I3" s="4" t="s">
        <v>237</v>
      </c>
      <c r="J3" s="4" t="s">
        <v>238</v>
      </c>
      <c r="K3" s="4" t="s">
        <v>239</v>
      </c>
      <c r="L3" s="10"/>
    </row>
    <row r="4" s="1" customFormat="1" ht="31.5" customHeight="1" spans="1:12">
      <c r="A4" s="5" t="s">
        <v>240</v>
      </c>
      <c r="B4" s="4" t="s">
        <v>241</v>
      </c>
      <c r="C4" s="6">
        <v>18.68</v>
      </c>
      <c r="D4" s="4" t="s">
        <v>242</v>
      </c>
      <c r="E4" s="4" t="s">
        <v>243</v>
      </c>
      <c r="F4" s="4" t="s">
        <v>244</v>
      </c>
      <c r="G4" s="4" t="s">
        <v>245</v>
      </c>
      <c r="H4" s="4">
        <v>18.68</v>
      </c>
      <c r="I4" s="4" t="s">
        <v>246</v>
      </c>
      <c r="J4" s="4">
        <v>30</v>
      </c>
      <c r="K4" s="4" t="s">
        <v>247</v>
      </c>
      <c r="L4" s="10"/>
    </row>
    <row r="5" s="1" customFormat="1" ht="31.5" customHeight="1" spans="1:12">
      <c r="A5" s="7"/>
      <c r="B5" s="4"/>
      <c r="C5" s="6"/>
      <c r="D5" s="4" t="s">
        <v>248</v>
      </c>
      <c r="E5" s="4" t="s">
        <v>249</v>
      </c>
      <c r="F5" s="4" t="s">
        <v>250</v>
      </c>
      <c r="G5" s="4" t="s">
        <v>251</v>
      </c>
      <c r="H5" s="4">
        <v>90</v>
      </c>
      <c r="I5" s="4" t="s">
        <v>252</v>
      </c>
      <c r="J5" s="4" t="s">
        <v>253</v>
      </c>
      <c r="K5" s="4" t="s">
        <v>247</v>
      </c>
      <c r="L5" s="10"/>
    </row>
    <row r="6" s="1" customFormat="1" ht="31.5" customHeight="1" spans="1:12">
      <c r="A6" s="7"/>
      <c r="B6" s="4"/>
      <c r="C6" s="6"/>
      <c r="D6" s="4" t="s">
        <v>254</v>
      </c>
      <c r="E6" s="4" t="s">
        <v>255</v>
      </c>
      <c r="F6" s="4" t="s">
        <v>256</v>
      </c>
      <c r="G6" s="4" t="s">
        <v>257</v>
      </c>
      <c r="H6" s="4" t="s">
        <v>258</v>
      </c>
      <c r="I6" s="4"/>
      <c r="J6" s="4">
        <v>20</v>
      </c>
      <c r="K6" s="4" t="s">
        <v>247</v>
      </c>
      <c r="L6" s="10"/>
    </row>
    <row r="7" s="1" customFormat="1" ht="31.5" customHeight="1" spans="1:12">
      <c r="A7" s="7"/>
      <c r="B7" s="4"/>
      <c r="C7" s="6"/>
      <c r="D7" s="4" t="s">
        <v>259</v>
      </c>
      <c r="E7" s="4" t="s">
        <v>260</v>
      </c>
      <c r="F7" s="4" t="s">
        <v>261</v>
      </c>
      <c r="G7" s="4" t="s">
        <v>245</v>
      </c>
      <c r="H7" s="4">
        <v>100</v>
      </c>
      <c r="I7" s="4" t="s">
        <v>252</v>
      </c>
      <c r="J7" s="4">
        <v>20</v>
      </c>
      <c r="K7" s="4" t="s">
        <v>247</v>
      </c>
      <c r="L7" s="10"/>
    </row>
    <row r="8" s="1" customFormat="1" ht="31.5" customHeight="1" spans="1:12">
      <c r="A8" s="7"/>
      <c r="B8" s="4" t="s">
        <v>262</v>
      </c>
      <c r="C8" s="6">
        <v>20</v>
      </c>
      <c r="D8" s="8" t="s">
        <v>242</v>
      </c>
      <c r="E8" s="8" t="s">
        <v>263</v>
      </c>
      <c r="F8" s="8" t="s">
        <v>264</v>
      </c>
      <c r="G8" s="8" t="s">
        <v>257</v>
      </c>
      <c r="H8" s="4" t="s">
        <v>258</v>
      </c>
      <c r="I8" s="4"/>
      <c r="J8" s="4" t="s">
        <v>265</v>
      </c>
      <c r="K8" s="4" t="s">
        <v>247</v>
      </c>
      <c r="L8" s="10"/>
    </row>
    <row r="9" s="1" customFormat="1" ht="31.5" customHeight="1" spans="1:12">
      <c r="A9" s="7"/>
      <c r="B9" s="4"/>
      <c r="C9" s="6"/>
      <c r="D9" s="8" t="s">
        <v>259</v>
      </c>
      <c r="E9" s="8" t="s">
        <v>266</v>
      </c>
      <c r="F9" s="8" t="s">
        <v>267</v>
      </c>
      <c r="G9" s="8" t="s">
        <v>268</v>
      </c>
      <c r="H9" s="4" t="s">
        <v>269</v>
      </c>
      <c r="I9" s="4" t="s">
        <v>252</v>
      </c>
      <c r="J9" s="4" t="s">
        <v>270</v>
      </c>
      <c r="K9" s="4" t="s">
        <v>247</v>
      </c>
      <c r="L9" s="10"/>
    </row>
    <row r="10" s="1" customFormat="1" ht="31.5" customHeight="1" spans="1:12">
      <c r="A10" s="7"/>
      <c r="B10" s="4"/>
      <c r="C10" s="6"/>
      <c r="D10" s="8" t="s">
        <v>271</v>
      </c>
      <c r="E10" s="8" t="s">
        <v>272</v>
      </c>
      <c r="F10" s="8" t="s">
        <v>261</v>
      </c>
      <c r="G10" s="8" t="s">
        <v>268</v>
      </c>
      <c r="H10" s="4" t="s">
        <v>269</v>
      </c>
      <c r="I10" s="4" t="s">
        <v>252</v>
      </c>
      <c r="J10" s="4" t="s">
        <v>265</v>
      </c>
      <c r="K10" s="4" t="s">
        <v>247</v>
      </c>
      <c r="L10" s="10"/>
    </row>
    <row r="11" s="1" customFormat="1" ht="31.5" customHeight="1" spans="1:12">
      <c r="A11" s="7"/>
      <c r="B11" s="4"/>
      <c r="C11" s="6"/>
      <c r="D11" s="8" t="s">
        <v>242</v>
      </c>
      <c r="E11" s="8" t="s">
        <v>243</v>
      </c>
      <c r="F11" s="8" t="s">
        <v>244</v>
      </c>
      <c r="G11" s="4" t="s">
        <v>245</v>
      </c>
      <c r="H11" s="4" t="s">
        <v>270</v>
      </c>
      <c r="I11" s="4" t="s">
        <v>246</v>
      </c>
      <c r="J11" s="4" t="s">
        <v>273</v>
      </c>
      <c r="K11" s="4" t="s">
        <v>247</v>
      </c>
      <c r="L11" s="10"/>
    </row>
    <row r="12" s="1" customFormat="1" ht="31.5" customHeight="1" spans="1:12">
      <c r="A12" s="7"/>
      <c r="B12" s="4" t="s">
        <v>274</v>
      </c>
      <c r="C12" s="6">
        <v>5</v>
      </c>
      <c r="D12" s="4" t="s">
        <v>248</v>
      </c>
      <c r="E12" s="4" t="s">
        <v>249</v>
      </c>
      <c r="F12" s="4" t="s">
        <v>275</v>
      </c>
      <c r="G12" s="4" t="s">
        <v>251</v>
      </c>
      <c r="H12" s="4" t="s">
        <v>276</v>
      </c>
      <c r="I12" s="4" t="s">
        <v>252</v>
      </c>
      <c r="J12" s="4" t="s">
        <v>253</v>
      </c>
      <c r="K12" s="4" t="s">
        <v>247</v>
      </c>
      <c r="L12" s="10"/>
    </row>
    <row r="13" s="1" customFormat="1" ht="31.5" customHeight="1" spans="1:12">
      <c r="A13" s="7"/>
      <c r="B13" s="4"/>
      <c r="C13" s="6"/>
      <c r="D13" s="8" t="s">
        <v>242</v>
      </c>
      <c r="E13" s="8" t="s">
        <v>243</v>
      </c>
      <c r="F13" s="8" t="s">
        <v>244</v>
      </c>
      <c r="G13" s="8" t="s">
        <v>268</v>
      </c>
      <c r="H13" s="4">
        <v>5</v>
      </c>
      <c r="I13" s="4" t="s">
        <v>246</v>
      </c>
      <c r="J13" s="4" t="s">
        <v>273</v>
      </c>
      <c r="K13" s="4" t="s">
        <v>247</v>
      </c>
      <c r="L13" s="10"/>
    </row>
    <row r="14" s="1" customFormat="1" ht="31.5" customHeight="1" spans="1:12">
      <c r="A14" s="7"/>
      <c r="B14" s="4" t="s">
        <v>277</v>
      </c>
      <c r="C14" s="6">
        <v>2</v>
      </c>
      <c r="D14" s="4" t="s">
        <v>242</v>
      </c>
      <c r="E14" s="4" t="s">
        <v>243</v>
      </c>
      <c r="F14" s="4" t="s">
        <v>244</v>
      </c>
      <c r="G14" s="4" t="s">
        <v>245</v>
      </c>
      <c r="H14" s="4">
        <v>2</v>
      </c>
      <c r="I14" s="4" t="s">
        <v>246</v>
      </c>
      <c r="J14" s="4" t="s">
        <v>253</v>
      </c>
      <c r="K14" s="4" t="s">
        <v>247</v>
      </c>
      <c r="L14" s="10"/>
    </row>
    <row r="15" s="1" customFormat="1" ht="31.5" customHeight="1" spans="1:12">
      <c r="A15" s="7"/>
      <c r="B15" s="4"/>
      <c r="C15" s="6"/>
      <c r="D15" s="4" t="s">
        <v>248</v>
      </c>
      <c r="E15" s="4" t="s">
        <v>249</v>
      </c>
      <c r="F15" s="4" t="s">
        <v>278</v>
      </c>
      <c r="G15" s="4" t="s">
        <v>251</v>
      </c>
      <c r="H15" s="4" t="s">
        <v>276</v>
      </c>
      <c r="I15" s="4" t="s">
        <v>252</v>
      </c>
      <c r="J15" s="4" t="s">
        <v>253</v>
      </c>
      <c r="K15" s="4" t="s">
        <v>247</v>
      </c>
      <c r="L15" s="10"/>
    </row>
    <row r="16" s="1" customFormat="1" ht="31.5" customHeight="1" spans="1:12">
      <c r="A16" s="7"/>
      <c r="B16" s="4" t="s">
        <v>279</v>
      </c>
      <c r="C16" s="6">
        <v>300</v>
      </c>
      <c r="D16" s="4" t="s">
        <v>242</v>
      </c>
      <c r="E16" s="4" t="s">
        <v>243</v>
      </c>
      <c r="F16" s="4" t="s">
        <v>244</v>
      </c>
      <c r="G16" s="4" t="s">
        <v>245</v>
      </c>
      <c r="H16" s="4">
        <v>300</v>
      </c>
      <c r="I16" s="4" t="s">
        <v>246</v>
      </c>
      <c r="J16" s="4" t="s">
        <v>253</v>
      </c>
      <c r="K16" s="4" t="s">
        <v>247</v>
      </c>
      <c r="L16" s="10"/>
    </row>
    <row r="17" s="1" customFormat="1" ht="31.5" customHeight="1" spans="1:12">
      <c r="A17" s="7"/>
      <c r="B17" s="4"/>
      <c r="C17" s="6"/>
      <c r="D17" s="4" t="s">
        <v>248</v>
      </c>
      <c r="E17" s="4" t="s">
        <v>249</v>
      </c>
      <c r="F17" s="4" t="s">
        <v>280</v>
      </c>
      <c r="G17" s="4" t="s">
        <v>251</v>
      </c>
      <c r="H17" s="4" t="s">
        <v>276</v>
      </c>
      <c r="I17" s="4" t="s">
        <v>252</v>
      </c>
      <c r="J17" s="4" t="s">
        <v>253</v>
      </c>
      <c r="K17" s="4" t="s">
        <v>247</v>
      </c>
      <c r="L17" s="10"/>
    </row>
    <row r="18" s="1" customFormat="1" ht="31.5" customHeight="1" spans="1:12">
      <c r="A18" s="7"/>
      <c r="B18" s="4"/>
      <c r="C18" s="6"/>
      <c r="D18" s="8" t="s">
        <v>242</v>
      </c>
      <c r="E18" s="8" t="s">
        <v>263</v>
      </c>
      <c r="F18" s="8" t="s">
        <v>264</v>
      </c>
      <c r="G18" s="8" t="s">
        <v>257</v>
      </c>
      <c r="H18" s="4" t="s">
        <v>258</v>
      </c>
      <c r="I18" s="4"/>
      <c r="J18" s="4" t="s">
        <v>265</v>
      </c>
      <c r="K18" s="4" t="s">
        <v>247</v>
      </c>
      <c r="L18" s="10"/>
    </row>
    <row r="19" ht="31.5" customHeight="1" spans="1:12">
      <c r="A19" s="9"/>
      <c r="B19" s="4" t="s">
        <v>281</v>
      </c>
      <c r="C19" s="6">
        <v>0.03</v>
      </c>
      <c r="D19" s="4" t="s">
        <v>248</v>
      </c>
      <c r="E19" s="4" t="s">
        <v>249</v>
      </c>
      <c r="F19" s="4" t="s">
        <v>282</v>
      </c>
      <c r="G19" s="4" t="s">
        <v>251</v>
      </c>
      <c r="H19" s="4" t="s">
        <v>276</v>
      </c>
      <c r="I19" s="4" t="s">
        <v>252</v>
      </c>
      <c r="J19" s="4" t="s">
        <v>253</v>
      </c>
      <c r="K19" s="4" t="s">
        <v>247</v>
      </c>
      <c r="L19" s="10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</sheetData>
  <mergeCells count="12">
    <mergeCell ref="A1:K1"/>
    <mergeCell ref="A4:A19"/>
    <mergeCell ref="B4:B7"/>
    <mergeCell ref="B8:B11"/>
    <mergeCell ref="B12:B13"/>
    <mergeCell ref="B14:B15"/>
    <mergeCell ref="B16:B18"/>
    <mergeCell ref="C4:C7"/>
    <mergeCell ref="C8:C11"/>
    <mergeCell ref="C12:C13"/>
    <mergeCell ref="C14:C15"/>
    <mergeCell ref="C16:C18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2022-05-26T02:03:21Z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