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570" tabRatio="995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<sst xmlns="http://schemas.openxmlformats.org/spreadsheetml/2006/main" count="390">
  <si>
    <t>部门收支总体情况表</t>
  </si>
  <si>
    <t>部门名称：：米林县住房和城乡建设局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</si>
  <si>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</si>
  <si>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</si>
  <si>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</si>
  <si>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</si>
  <si>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</si>
  <si>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</si>
  <si>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</si>
  <si>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</si>
  <si>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</si>
  <si>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</si>
  <si>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</si>
  <si>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</si>
  <si>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</si>
  <si>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</si>
  <si>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</si>
  <si>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</si>
  <si>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</si>
  <si>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</si>
  <si>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</si>
  <si>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</si>
  <si>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</si>
  <si>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</si>
  <si>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</si>
  <si>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</si>
  <si>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</si>
  <si>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</si>
  <si>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</si>
  <si>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</si>
  <si>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</si>
  <si>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</si>
  <si>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</si>
  <si>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</si>
  <si>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</si>
  <si>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</si>
  <si>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</si>
  <si>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</si>
  <si>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</si>
  <si>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</si>
  <si>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</si>
  <si>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</si>
  <si>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</si>
  <si>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</si>
  <si>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</si>
  <si>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</si>
  <si>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</si>
  <si>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</si>
  <si>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</si>
  <si>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</si>
  <si>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</si>
  <si>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</si>
  <si>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</si>
  <si>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</si>
  <si>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</si>
  <si>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</si>
  <si>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</si>
  <si>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</si>
  <si>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</si>
  <si>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120</t>
  </si>
  <si>
    <r>
      <rPr>
        <sz val="11"/>
        <rFont val="宋体"/>
        <charset val="134"/>
      </rPr>
      <t>西藏米林县住房和城乡建设局</t>
    </r>
  </si>
  <si>
    <t>120001</t>
  </si>
  <si>
    <r>
      <rPr>
        <sz val="11"/>
        <rFont val="宋体"/>
        <charset val="134"/>
      </rPr>
      <t>西藏米林县住房和城乡建设局机关</t>
    </r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</si>
  <si>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</si>
  <si>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</si>
  <si>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</si>
  <si>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</si>
  <si>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</si>
  <si>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</si>
  <si>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</si>
  <si>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</si>
  <si>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</si>
  <si>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</si>
  <si>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</si>
  <si>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</si>
  <si>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</si>
  <si>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</si>
  <si>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</si>
  <si>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</si>
  <si>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</si>
  <si>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</si>
  <si>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</si>
  <si>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</si>
  <si>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</si>
  <si>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</si>
  <si>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</si>
  <si>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</si>
  <si>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</si>
  <si>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</si>
  <si>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</si>
  <si>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</si>
  <si>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</si>
  <si>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</si>
  <si>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</si>
  <si>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</si>
  <si>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211</t>
  </si>
  <si>
    <r>
      <rPr>
        <sz val="11"/>
        <rFont val="宋体"/>
        <charset val="134"/>
      </rPr>
      <t>节能环保支出</t>
    </r>
  </si>
  <si>
    <t>21103</t>
  </si>
  <si>
    <r>
      <rPr>
        <sz val="11"/>
        <rFont val="宋体"/>
        <charset val="134"/>
      </rPr>
      <t>污染防治</t>
    </r>
  </si>
  <si>
    <t>2110302</t>
  </si>
  <si>
    <r>
      <rPr>
        <sz val="11"/>
        <rFont val="宋体"/>
        <charset val="134"/>
      </rPr>
      <t>水体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</si>
  <si>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</si>
  <si>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</si>
  <si>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</si>
  <si>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</si>
  <si>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</si>
  <si>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</si>
  <si>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2120199</t>
  </si>
  <si>
    <r>
      <rPr>
        <sz val="11"/>
        <rFont val="宋体"/>
        <charset val="134"/>
      </rPr>
      <t>其他城乡社区管理事务支出</t>
    </r>
  </si>
  <si>
    <t>21203</t>
  </si>
  <si>
    <r>
      <rPr>
        <sz val="11"/>
        <rFont val="宋体"/>
        <charset val="134"/>
      </rPr>
      <t>城乡社区公共设施</t>
    </r>
  </si>
  <si>
    <t>2120303</t>
  </si>
  <si>
    <r>
      <rPr>
        <sz val="11"/>
        <rFont val="宋体"/>
        <charset val="134"/>
      </rPr>
      <t>小城镇基础设施建设</t>
    </r>
  </si>
  <si>
    <t>21205</t>
  </si>
  <si>
    <r>
      <rPr>
        <sz val="11"/>
        <rFont val="宋体"/>
        <charset val="134"/>
      </rPr>
      <t>城乡社区环境卫生</t>
    </r>
  </si>
  <si>
    <t>2120501</t>
  </si>
  <si>
    <t>21299</t>
  </si>
  <si>
    <r>
      <rPr>
        <sz val="11"/>
        <rFont val="宋体"/>
        <charset val="134"/>
      </rPr>
      <t>其他城乡社区支出</t>
    </r>
  </si>
  <si>
    <t>2129999</t>
  </si>
  <si>
    <t>213</t>
  </si>
  <si>
    <r>
      <rPr>
        <sz val="11"/>
        <rFont val="宋体"/>
        <charset val="134"/>
      </rPr>
      <t>农林水支出</t>
    </r>
  </si>
  <si>
    <t>21303</t>
  </si>
  <si>
    <r>
      <rPr>
        <sz val="11"/>
        <rFont val="宋体"/>
        <charset val="134"/>
      </rPr>
      <t>水利</t>
    </r>
  </si>
  <si>
    <t>2130303</t>
  </si>
  <si>
    <r>
      <rPr>
        <sz val="11"/>
        <rFont val="宋体"/>
        <charset val="134"/>
      </rPr>
      <t>机关服务</t>
    </r>
  </si>
  <si>
    <t>2130314</t>
  </si>
  <si>
    <r>
      <rPr>
        <sz val="11"/>
        <rFont val="宋体"/>
        <charset val="134"/>
      </rPr>
      <t>防汛</t>
    </r>
  </si>
  <si>
    <t>21305</t>
  </si>
  <si>
    <r>
      <rPr>
        <sz val="11"/>
        <rFont val="宋体"/>
        <charset val="134"/>
      </rPr>
      <t>巩固脱贫衔接乡村振兴</t>
    </r>
  </si>
  <si>
    <t>2130504</t>
  </si>
  <si>
    <r>
      <rPr>
        <sz val="11"/>
        <rFont val="宋体"/>
        <charset val="134"/>
      </rPr>
      <t>农村基础设施建设</t>
    </r>
  </si>
  <si>
    <t>221</t>
  </si>
  <si>
    <r>
      <rPr>
        <sz val="11"/>
        <rFont val="宋体"/>
        <charset val="134"/>
      </rPr>
      <t>住房保障支出</t>
    </r>
  </si>
  <si>
    <t>22101</t>
  </si>
  <si>
    <r>
      <rPr>
        <sz val="11"/>
        <rFont val="宋体"/>
        <charset val="134"/>
      </rPr>
      <t>保障性安居工程支出</t>
    </r>
  </si>
  <si>
    <t>2210105</t>
  </si>
  <si>
    <r>
      <rPr>
        <sz val="11"/>
        <rFont val="宋体"/>
        <charset val="134"/>
      </rPr>
      <t>农村危房改造</t>
    </r>
  </si>
  <si>
    <t>2210106</t>
  </si>
  <si>
    <r>
      <rPr>
        <sz val="11"/>
        <rFont val="宋体"/>
        <charset val="134"/>
      </rPr>
      <t>公共租赁住房</t>
    </r>
  </si>
  <si>
    <t>2210107</t>
  </si>
  <si>
    <r>
      <rPr>
        <sz val="11"/>
        <rFont val="宋体"/>
        <charset val="134"/>
      </rPr>
      <t>保障性住房租金补贴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</si>
  <si>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</si>
  <si>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</si>
  <si>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</si>
  <si>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</si>
  <si>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22103</t>
  </si>
  <si>
    <r>
      <rPr>
        <sz val="11"/>
        <rFont val="宋体"/>
        <charset val="134"/>
      </rPr>
      <t>城乡社区住宅</t>
    </r>
  </si>
  <si>
    <t>2210301</t>
  </si>
  <si>
    <r>
      <rPr>
        <sz val="11"/>
        <rFont val="宋体"/>
        <charset val="134"/>
      </rPr>
      <t>公有住房建设和维修改造支出</t>
    </r>
  </si>
  <si>
    <t>财政拨款收支总体情况表</t>
  </si>
  <si>
    <t>单位名称：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</si>
  <si>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</si>
  <si>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</si>
  <si>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</si>
  <si>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</si>
  <si>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</si>
  <si>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  社会保障和就业支出</t>
  </si>
  <si>
    <t>    财政对基本养老保险基金的补助</t>
  </si>
  <si>
    <t>      财政对其他基本养老保险基金的补助</t>
  </si>
  <si>
    <t>    财政对其他社会保险基金的补助</t>
  </si>
  <si>
    <t>      财政对失业保险基金的补助</t>
  </si>
  <si>
    <t>      财政对工伤保险基金的补助</t>
  </si>
  <si>
    <t>  卫生健康支出</t>
  </si>
  <si>
    <t>    行政事业单位医疗</t>
  </si>
  <si>
    <t>      公务员医疗补助</t>
  </si>
  <si>
    <t>    财政对基本医疗保险基金的补助</t>
  </si>
  <si>
    <t>      财政对职工基本医疗保险基金的补助</t>
  </si>
  <si>
    <t>  节能环保支出</t>
  </si>
  <si>
    <t>    污染防治</t>
  </si>
  <si>
    <t>      水体</t>
  </si>
  <si>
    <t>  城乡社区支出</t>
  </si>
  <si>
    <t>    城乡社区管理事务</t>
  </si>
  <si>
    <t>      行政运行</t>
  </si>
  <si>
    <t>      其他城乡社区管理事务支出</t>
  </si>
  <si>
    <t>    城乡社区公共设施</t>
  </si>
  <si>
    <t>      小城镇基础设施建设</t>
  </si>
  <si>
    <t>    城乡社区环境卫生</t>
  </si>
  <si>
    <t>      城乡社区环境卫生</t>
  </si>
  <si>
    <t>    其他城乡社区支出</t>
  </si>
  <si>
    <t>      其他城乡社区支出</t>
  </si>
  <si>
    <t>  农林水支出</t>
  </si>
  <si>
    <t>    水利</t>
  </si>
  <si>
    <t>      机关服务</t>
  </si>
  <si>
    <t>      防汛</t>
  </si>
  <si>
    <t>    巩固脱贫衔接乡村振兴</t>
  </si>
  <si>
    <t>      农村基础设施建设</t>
  </si>
  <si>
    <t>  住房保障支出</t>
  </si>
  <si>
    <t>    保障性安居工程支出</t>
  </si>
  <si>
    <t>      农村危房改造</t>
  </si>
  <si>
    <t>      保障性住房租金补贴</t>
  </si>
  <si>
    <t>      公共租赁住房</t>
  </si>
  <si>
    <t>    住房改革支出</t>
  </si>
  <si>
    <t>      住房公积金</t>
  </si>
  <si>
    <t>    城乡社区住宅</t>
  </si>
  <si>
    <t>      公有住房建设和维修改造支出</t>
  </si>
  <si>
    <t>合    计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</si>
  <si>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</si>
  <si>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</si>
  <si>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</si>
  <si>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</si>
  <si>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</si>
  <si>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</si>
  <si>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</si>
  <si>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</si>
  <si>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</si>
  <si>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</si>
  <si>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</si>
  <si>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</si>
  <si>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</si>
  <si>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</si>
  <si>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</si>
  <si>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</si>
  <si>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</si>
  <si>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</si>
  <si>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</si>
  <si>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</si>
  <si>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</si>
  <si>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</si>
  <si>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</si>
  <si>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</si>
  <si>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</si>
  <si>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</si>
  <si>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</si>
  <si>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</si>
  <si>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</si>
  <si>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</si>
  <si>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</si>
  <si>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</si>
  <si>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</si>
  <si>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</si>
  <si>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</si>
  <si>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</si>
  <si>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</si>
  <si>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</si>
  <si>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</si>
  <si>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</si>
  <si>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</si>
  <si>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</si>
  <si>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</si>
  <si>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</si>
  <si>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</si>
  <si>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</si>
  <si>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</si>
  <si>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</si>
  <si>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</si>
  <si>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</si>
  <si>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</si>
  <si>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</si>
  <si>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</si>
  <si>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</si>
  <si>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</si>
  <si>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</si>
  <si>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</si>
  <si>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</si>
  <si>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</si>
  <si>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</si>
  <si>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</si>
  <si>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</si>
  <si>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</si>
  <si>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</si>
  <si>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</si>
  <si>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</si>
  <si>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</si>
  <si>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</si>
  <si>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</si>
  <si>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</si>
  <si>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</si>
  <si>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</si>
  <si>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</si>
  <si>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</si>
  <si>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</si>
  <si>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</si>
  <si>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</si>
  <si>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</si>
  <si>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</si>
  <si>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</si>
  <si>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</si>
  <si>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</si>
  <si>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</si>
  <si>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</si>
  <si>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</si>
  <si>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</si>
  <si>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</si>
  <si>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</si>
  <si>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</si>
  <si>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</si>
  <si>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</si>
  <si>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</si>
  <si>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</si>
  <si>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</si>
  <si>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</si>
  <si>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</si>
  <si>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</si>
  <si>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</si>
  <si>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</si>
  <si>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</si>
  <si>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</si>
  <si>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</si>
  <si>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</si>
  <si>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</si>
  <si>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</si>
  <si>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</si>
  <si>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</si>
  <si>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</si>
  <si>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</si>
  <si>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</si>
  <si>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</si>
  <si>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</si>
  <si>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</si>
  <si>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</si>
  <si>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</si>
  <si>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</si>
  <si>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</si>
  <si>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</si>
  <si>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</si>
  <si>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</si>
  <si>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</si>
  <si>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</si>
  <si>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</si>
  <si>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</si>
  <si>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</si>
  <si>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</si>
  <si>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</si>
  <si>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</si>
  <si>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</si>
  <si>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</si>
  <si>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</si>
  <si>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</si>
  <si>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</si>
  <si>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</si>
  <si>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</si>
  <si>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</si>
  <si>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</si>
  <si>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</si>
  <si>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</si>
  <si>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</si>
  <si>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</si>
  <si>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</si>
  <si>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</si>
  <si>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</si>
  <si>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</si>
  <si>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</si>
  <si>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</si>
  <si>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</si>
  <si>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</si>
  <si>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</si>
  <si>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</si>
  <si>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</si>
  <si>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</si>
  <si>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</si>
  <si>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</si>
  <si>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</si>
  <si>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</si>
  <si>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</si>
  <si>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</si>
  <si>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</si>
  <si>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</si>
  <si>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</si>
  <si>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</si>
  <si>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</si>
  <si>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</si>
  <si>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</si>
  <si>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</si>
  <si>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</si>
  <si>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</si>
  <si>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</si>
  <si>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</si>
  <si>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</si>
  <si>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</si>
  <si>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</si>
  <si>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</si>
  <si>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</si>
  <si>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</si>
  <si>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120001-西藏米林县住房和城乡建设局机关</t>
  </si>
  <si>
    <r>
      <rPr>
        <sz val="9"/>
        <rFont val="宋体"/>
        <charset val="134"/>
      </rPr>
      <t>54042221T000000057277-厕所革命经费（乡镇）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</si>
  <si>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</si>
  <si>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</si>
  <si>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厕所革命</t>
    </r>
  </si>
  <si>
    <r>
      <rPr>
        <sz val="9"/>
        <rFont val="宋体"/>
        <charset val="134"/>
      </rPr>
      <t>＝</t>
    </r>
  </si>
  <si>
    <t>52</t>
  </si>
  <si>
    <t>万元/每项目</t>
  </si>
  <si>
    <t>90</t>
  </si>
  <si>
    <t>正向指标</t>
  </si>
  <si>
    <r>
      <rPr>
        <sz val="9"/>
        <rFont val="宋体"/>
        <charset val="134"/>
      </rPr>
      <t>54042222T000000408870-县直办公楼维修维护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</si>
  <si>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</si>
  <si>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县直办公楼维修维护</t>
    </r>
  </si>
  <si>
    <t>80</t>
  </si>
  <si>
    <r>
      <rPr>
        <sz val="9"/>
        <rFont val="宋体"/>
        <charset val="134"/>
      </rPr>
      <t>54042222T000000408873-全县保障性住房维修</t>
    </r>
  </si>
  <si>
    <r>
      <rPr>
        <sz val="9"/>
        <rFont val="宋体"/>
        <charset val="134"/>
      </rPr>
      <t>全县保障性住房维修</t>
    </r>
  </si>
  <si>
    <t>170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</si>
</sst>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6" fillId="0" borderId="1" xfId="49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workbookViewId="0">
      <selection activeCell="I29" sqref="I29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7" t="s">
        <v>0</v>
      </c>
      <c r="B1" s="17"/>
      <c r="C1" s="17"/>
      <c r="D1" s="17"/>
    </row>
    <row r="2" ht="15" customHeight="1" spans="1:4">
      <c r="A2" s="42" t="s">
        <v>1</v>
      </c>
      <c r="B2" s="42"/>
      <c r="C2" s="42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7</v>
      </c>
      <c r="B5" s="25">
        <f>B6+B7+B8</f>
        <v>539.44</v>
      </c>
      <c r="C5" s="25" t="s">
        <v>8</v>
      </c>
      <c r="D5" s="48"/>
    </row>
    <row r="6" ht="15" customHeight="1" spans="1:4">
      <c r="A6" s="28" t="s">
        <v>9</v>
      </c>
      <c r="B6" s="62">
        <v>539.44</v>
      </c>
      <c r="C6" s="25" t="s">
        <v>10</v>
      </c>
      <c r="D6" s="48"/>
    </row>
    <row r="7" ht="15" customHeight="1" spans="1:4">
      <c r="A7" s="28" t="s">
        <v>11</v>
      </c>
      <c r="B7" s="25"/>
      <c r="C7" s="25" t="s">
        <v>12</v>
      </c>
      <c r="D7" s="48"/>
    </row>
    <row r="8" ht="15" customHeight="1" spans="1:4">
      <c r="A8" s="28" t="s">
        <v>13</v>
      </c>
      <c r="B8" s="25"/>
      <c r="C8" s="25" t="s">
        <v>14</v>
      </c>
      <c r="D8" s="48"/>
    </row>
    <row r="9" ht="15" customHeight="1" spans="1:4">
      <c r="A9" s="63" t="s">
        <v>15</v>
      </c>
      <c r="B9" s="25"/>
      <c r="C9" s="25" t="s">
        <v>16</v>
      </c>
      <c r="D9" s="48"/>
    </row>
    <row r="10" ht="15" customHeight="1" spans="1:4">
      <c r="A10" s="63" t="s">
        <v>17</v>
      </c>
      <c r="B10" s="25"/>
      <c r="C10" s="25" t="s">
        <v>18</v>
      </c>
      <c r="D10" s="48"/>
    </row>
    <row r="11" ht="15" customHeight="1" spans="1:4">
      <c r="A11" s="63" t="s">
        <v>19</v>
      </c>
      <c r="B11" s="25"/>
      <c r="C11" s="25" t="s">
        <v>20</v>
      </c>
      <c r="D11" s="48"/>
    </row>
    <row r="12" ht="15" customHeight="1" spans="1:4">
      <c r="A12" s="63" t="s">
        <v>21</v>
      </c>
      <c r="B12" s="25"/>
      <c r="C12" s="25" t="s">
        <v>22</v>
      </c>
      <c r="D12" s="48">
        <v>25.4</v>
      </c>
    </row>
    <row r="13" ht="15" customHeight="1" spans="1:4">
      <c r="A13" s="63" t="s">
        <v>23</v>
      </c>
      <c r="B13" s="25"/>
      <c r="C13" s="25" t="s">
        <v>24</v>
      </c>
      <c r="D13" s="48">
        <v>15.87</v>
      </c>
    </row>
    <row r="14" ht="15" customHeight="1" spans="1:4">
      <c r="A14" s="63" t="s">
        <v>25</v>
      </c>
      <c r="B14" s="25"/>
      <c r="C14" s="25" t="s">
        <v>26</v>
      </c>
      <c r="D14" s="48">
        <v>250.36</v>
      </c>
    </row>
    <row r="15" ht="15" customHeight="1" spans="1:4">
      <c r="A15" s="63"/>
      <c r="B15" s="25"/>
      <c r="C15" s="25" t="s">
        <v>27</v>
      </c>
      <c r="D15" s="48">
        <v>12409.61</v>
      </c>
    </row>
    <row r="16" ht="15" customHeight="1" spans="1:4">
      <c r="A16" s="63"/>
      <c r="B16" s="25"/>
      <c r="C16" s="25" t="s">
        <v>28</v>
      </c>
      <c r="D16" s="48">
        <v>3517.5</v>
      </c>
    </row>
    <row r="17" ht="15" customHeight="1" spans="1:4">
      <c r="A17" s="63"/>
      <c r="B17" s="25"/>
      <c r="C17" s="25" t="s">
        <v>29</v>
      </c>
      <c r="D17" s="48"/>
    </row>
    <row r="18" ht="15" customHeight="1" spans="1:4">
      <c r="A18" s="63"/>
      <c r="B18" s="25"/>
      <c r="C18" s="25" t="s">
        <v>30</v>
      </c>
      <c r="D18" s="48"/>
    </row>
    <row r="19" ht="15" customHeight="1" spans="1:4">
      <c r="A19" s="63"/>
      <c r="B19" s="25"/>
      <c r="C19" s="25" t="s">
        <v>31</v>
      </c>
      <c r="D19" s="48"/>
    </row>
    <row r="20" ht="15" customHeight="1" spans="1:4">
      <c r="A20" s="63"/>
      <c r="B20" s="25"/>
      <c r="C20" s="25" t="s">
        <v>32</v>
      </c>
      <c r="D20" s="48"/>
    </row>
    <row r="21" ht="15" customHeight="1" spans="1:4">
      <c r="A21" s="63"/>
      <c r="B21" s="25"/>
      <c r="C21" s="25" t="s">
        <v>33</v>
      </c>
      <c r="D21" s="48"/>
    </row>
    <row r="22" ht="15" customHeight="1" spans="1:4">
      <c r="A22" s="63"/>
      <c r="B22" s="25"/>
      <c r="C22" s="25" t="s">
        <v>34</v>
      </c>
      <c r="D22" s="48"/>
    </row>
    <row r="23" ht="15" customHeight="1" spans="1:4">
      <c r="A23" s="63"/>
      <c r="B23" s="25"/>
      <c r="C23" s="25" t="s">
        <v>35</v>
      </c>
      <c r="D23" s="48">
        <v>695.3</v>
      </c>
    </row>
    <row r="24" ht="15" customHeight="1" spans="1:4">
      <c r="A24" s="63"/>
      <c r="B24" s="25"/>
      <c r="C24" s="25" t="s">
        <v>36</v>
      </c>
      <c r="D24" s="48"/>
    </row>
    <row r="25" ht="15" customHeight="1" spans="1:4">
      <c r="A25" s="63"/>
      <c r="B25" s="25"/>
      <c r="C25" s="25" t="s">
        <v>37</v>
      </c>
      <c r="D25" s="25"/>
    </row>
    <row r="26" ht="15" customHeight="1" spans="1:4">
      <c r="A26" s="63"/>
      <c r="B26" s="25"/>
      <c r="C26" s="25" t="s">
        <v>38</v>
      </c>
      <c r="D26" s="25"/>
    </row>
    <row r="27" ht="15" customHeight="1" spans="1:4">
      <c r="A27" s="63"/>
      <c r="B27" s="25"/>
      <c r="C27" s="25" t="s">
        <v>39</v>
      </c>
      <c r="D27" s="25"/>
    </row>
    <row r="28" ht="15" customHeight="1" spans="1:4">
      <c r="A28" s="20" t="s">
        <v>40</v>
      </c>
      <c r="B28" s="25">
        <v>539.44</v>
      </c>
      <c r="C28" s="20" t="s">
        <v>41</v>
      </c>
      <c r="D28" s="25">
        <f>SUM(D5:D27)</f>
        <v>16914.04</v>
      </c>
    </row>
    <row r="29" ht="15" customHeight="1" spans="1:4">
      <c r="A29" s="25"/>
      <c r="B29" s="25"/>
      <c r="C29" s="25"/>
      <c r="D29" s="25"/>
    </row>
    <row r="30" ht="15" customHeight="1" spans="1:4">
      <c r="A30" s="25" t="s">
        <v>42</v>
      </c>
      <c r="B30" s="25">
        <v>16374.6</v>
      </c>
      <c r="C30" s="25" t="s">
        <v>43</v>
      </c>
      <c r="D30" s="25"/>
    </row>
    <row r="31" ht="15" customHeight="1" spans="1:4">
      <c r="A31" s="20" t="s">
        <v>44</v>
      </c>
      <c r="B31" s="25">
        <f>B28+B30</f>
        <v>16914.04</v>
      </c>
      <c r="C31" s="20" t="s">
        <v>45</v>
      </c>
      <c r="D31" s="25">
        <f>D28+D30</f>
        <v>16914.04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I20" sqref="I20"/>
    </sheetView>
  </sheetViews>
  <sheetFormatPr defaultColWidth="9" defaultRowHeight="13.5" outlineLevelRow="6"/>
  <cols>
    <col min="1" max="1" width="8.5" style="52" customWidth="1"/>
    <col min="2" max="2" width="24.875" style="52" customWidth="1"/>
    <col min="3" max="3" width="9.375" style="52" customWidth="1"/>
    <col min="4" max="9" width="16.25" style="52" customWidth="1"/>
    <col min="10" max="10" width="16.5" style="52" customWidth="1"/>
    <col min="11" max="16384" width="9" style="52"/>
  </cols>
  <sheetData>
    <row r="1" ht="16.35" customHeight="1" spans="1:10">
      <c r="A1" s="53"/>
      <c r="B1" s="53"/>
      <c r="C1" s="54"/>
      <c r="D1" s="54"/>
      <c r="E1" s="54"/>
      <c r="F1" s="54"/>
      <c r="G1" s="54"/>
      <c r="H1" s="54"/>
      <c r="I1" s="54"/>
      <c r="J1" s="54"/>
    </row>
    <row r="2" ht="22.9" customHeight="1" spans="1:10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9"/>
    </row>
    <row r="3" ht="19.5" customHeight="1" spans="1:10">
      <c r="A3" s="56" t="s">
        <v>47</v>
      </c>
      <c r="B3" s="56"/>
      <c r="C3" s="57"/>
      <c r="D3" s="57"/>
      <c r="E3" s="57"/>
      <c r="F3" s="57"/>
      <c r="G3" s="57"/>
      <c r="H3" s="57"/>
      <c r="I3" s="60"/>
      <c r="J3" s="61" t="s">
        <v>48</v>
      </c>
    </row>
    <row r="4" s="51" customFormat="1" ht="54" customHeight="1" spans="1:10">
      <c r="A4" s="58" t="s">
        <v>49</v>
      </c>
      <c r="B4" s="58" t="s">
        <v>50</v>
      </c>
      <c r="C4" s="58" t="s">
        <v>51</v>
      </c>
      <c r="D4" s="58" t="s">
        <v>52</v>
      </c>
      <c r="E4" s="58"/>
      <c r="F4" s="58"/>
      <c r="G4" s="58"/>
      <c r="H4" s="58"/>
      <c r="I4" s="58"/>
      <c r="J4" s="58" t="s">
        <v>42</v>
      </c>
    </row>
    <row r="5" s="51" customFormat="1" ht="81" customHeight="1" spans="1:10">
      <c r="A5" s="58"/>
      <c r="B5" s="58"/>
      <c r="C5" s="58"/>
      <c r="D5" s="58" t="s">
        <v>53</v>
      </c>
      <c r="E5" s="58" t="s">
        <v>54</v>
      </c>
      <c r="F5" s="58" t="s">
        <v>55</v>
      </c>
      <c r="G5" s="58" t="s">
        <v>56</v>
      </c>
      <c r="H5" s="58" t="s">
        <v>57</v>
      </c>
      <c r="I5" s="58" t="s">
        <v>58</v>
      </c>
      <c r="J5" s="58" t="s">
        <v>53</v>
      </c>
    </row>
    <row r="6" ht="54" customHeight="1" spans="1:10">
      <c r="A6" s="40" t="s">
        <v>59</v>
      </c>
      <c r="B6" s="40" t="s">
        <v>60</v>
      </c>
      <c r="C6" s="38">
        <v>16914.04</v>
      </c>
      <c r="D6" s="38">
        <f>SUM(E6:I6)</f>
        <v>539.44</v>
      </c>
      <c r="E6" s="38">
        <v>539.44</v>
      </c>
      <c r="F6" s="38"/>
      <c r="G6" s="38"/>
      <c r="H6" s="38"/>
      <c r="I6" s="38"/>
      <c r="J6" s="38">
        <v>16374.6</v>
      </c>
    </row>
    <row r="7" ht="54" customHeight="1" spans="1:10">
      <c r="A7" s="40" t="s">
        <v>61</v>
      </c>
      <c r="B7" s="40" t="s">
        <v>62</v>
      </c>
      <c r="C7" s="38">
        <v>16914.04</v>
      </c>
      <c r="D7" s="38">
        <f>SUM(E7:I7)</f>
        <v>539.44</v>
      </c>
      <c r="E7" s="38">
        <v>539.44</v>
      </c>
      <c r="F7" s="38"/>
      <c r="G7" s="38"/>
      <c r="H7" s="38"/>
      <c r="I7" s="38"/>
      <c r="J7" s="38">
        <v>16374.6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opLeftCell="A34" workbookViewId="0">
      <selection activeCell="O36" sqref="O36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7" t="s">
        <v>63</v>
      </c>
      <c r="B1" s="17"/>
      <c r="C1" s="17"/>
      <c r="D1" s="17"/>
      <c r="E1" s="17"/>
      <c r="F1" s="17"/>
      <c r="G1" s="17"/>
      <c r="H1" s="17"/>
    </row>
    <row r="2" ht="15" customHeight="1" spans="1:8">
      <c r="A2" s="42" t="s">
        <v>64</v>
      </c>
      <c r="B2" s="42"/>
      <c r="C2" s="42"/>
      <c r="D2" s="42"/>
      <c r="E2" s="42"/>
      <c r="F2" s="42"/>
      <c r="G2" s="42"/>
      <c r="H2" s="19" t="s">
        <v>2</v>
      </c>
    </row>
    <row r="3" ht="30" customHeight="1" spans="1:8">
      <c r="A3" s="20" t="s">
        <v>65</v>
      </c>
      <c r="B3" s="20"/>
      <c r="C3" s="43" t="s">
        <v>51</v>
      </c>
      <c r="D3" s="43" t="s">
        <v>66</v>
      </c>
      <c r="E3" s="43" t="s">
        <v>67</v>
      </c>
      <c r="F3" s="43" t="s">
        <v>68</v>
      </c>
      <c r="G3" s="43" t="s">
        <v>69</v>
      </c>
      <c r="H3" s="43" t="s">
        <v>70</v>
      </c>
    </row>
    <row r="4" ht="30" customHeight="1" spans="1:8">
      <c r="A4" s="20" t="s">
        <v>71</v>
      </c>
      <c r="B4" s="20" t="s">
        <v>72</v>
      </c>
      <c r="C4" s="43"/>
      <c r="D4" s="43"/>
      <c r="E4" s="43"/>
      <c r="F4" s="43"/>
      <c r="G4" s="43"/>
      <c r="H4" s="43"/>
    </row>
    <row r="5" s="49" customFormat="1" ht="20.1" customHeight="1" spans="1:8">
      <c r="A5" s="46" t="s">
        <v>61</v>
      </c>
      <c r="B5" s="46" t="s">
        <v>62</v>
      </c>
      <c r="C5" s="46">
        <f>D5+E5</f>
        <v>16914.04</v>
      </c>
      <c r="D5" s="46">
        <v>293.72</v>
      </c>
      <c r="E5" s="46">
        <v>16620.32</v>
      </c>
      <c r="F5" s="46"/>
      <c r="G5" s="46"/>
      <c r="H5" s="46"/>
    </row>
    <row r="6" s="49" customFormat="1" ht="20.1" customHeight="1" spans="1:8">
      <c r="A6" s="46" t="s">
        <v>73</v>
      </c>
      <c r="B6" s="46" t="s">
        <v>74</v>
      </c>
      <c r="C6" s="46">
        <f t="shared" ref="C6:C44" si="0">D6+E6</f>
        <v>25.4</v>
      </c>
      <c r="D6" s="46">
        <v>25.4</v>
      </c>
      <c r="E6" s="46"/>
      <c r="F6" s="46"/>
      <c r="G6" s="46"/>
      <c r="H6" s="46"/>
    </row>
    <row r="7" s="49" customFormat="1" ht="20.1" customHeight="1" spans="1:8">
      <c r="A7" s="46" t="s">
        <v>75</v>
      </c>
      <c r="B7" s="46" t="s">
        <v>76</v>
      </c>
      <c r="C7" s="46">
        <f t="shared" si="0"/>
        <v>25.02</v>
      </c>
      <c r="D7" s="46">
        <v>25.02</v>
      </c>
      <c r="E7" s="46"/>
      <c r="F7" s="46"/>
      <c r="G7" s="46"/>
      <c r="H7" s="46"/>
    </row>
    <row r="8" s="49" customFormat="1" ht="20.1" customHeight="1" spans="1:8">
      <c r="A8" s="46" t="s">
        <v>77</v>
      </c>
      <c r="B8" s="46" t="s">
        <v>78</v>
      </c>
      <c r="C8" s="46">
        <f t="shared" si="0"/>
        <v>25.02</v>
      </c>
      <c r="D8" s="46">
        <v>25.02</v>
      </c>
      <c r="E8" s="46"/>
      <c r="F8" s="46"/>
      <c r="G8" s="46"/>
      <c r="H8" s="46"/>
    </row>
    <row r="9" s="49" customFormat="1" ht="20.1" customHeight="1" spans="1:8">
      <c r="A9" s="46" t="s">
        <v>79</v>
      </c>
      <c r="B9" s="46" t="s">
        <v>80</v>
      </c>
      <c r="C9" s="46">
        <f t="shared" si="0"/>
        <v>0.38</v>
      </c>
      <c r="D9" s="46">
        <v>0.38</v>
      </c>
      <c r="E9" s="46"/>
      <c r="F9" s="46"/>
      <c r="G9" s="46"/>
      <c r="H9" s="46"/>
    </row>
    <row r="10" s="49" customFormat="1" ht="20.1" customHeight="1" spans="1:8">
      <c r="A10" s="46" t="s">
        <v>81</v>
      </c>
      <c r="B10" s="46" t="s">
        <v>82</v>
      </c>
      <c r="C10" s="46">
        <f t="shared" si="0"/>
        <v>0.22</v>
      </c>
      <c r="D10" s="46">
        <v>0.22</v>
      </c>
      <c r="E10" s="46"/>
      <c r="F10" s="46"/>
      <c r="G10" s="46"/>
      <c r="H10" s="46"/>
    </row>
    <row r="11" s="49" customFormat="1" ht="20.1" customHeight="1" spans="1:8">
      <c r="A11" s="46" t="s">
        <v>83</v>
      </c>
      <c r="B11" s="46" t="s">
        <v>84</v>
      </c>
      <c r="C11" s="46">
        <f t="shared" si="0"/>
        <v>0.16</v>
      </c>
      <c r="D11" s="46">
        <v>0.16</v>
      </c>
      <c r="E11" s="46"/>
      <c r="F11" s="46"/>
      <c r="G11" s="46"/>
      <c r="H11" s="46"/>
    </row>
    <row r="12" s="49" customFormat="1" ht="20.1" customHeight="1" spans="1:8">
      <c r="A12" s="46" t="s">
        <v>85</v>
      </c>
      <c r="B12" s="46" t="s">
        <v>86</v>
      </c>
      <c r="C12" s="46">
        <f t="shared" si="0"/>
        <v>15.87</v>
      </c>
      <c r="D12" s="46">
        <v>15.87</v>
      </c>
      <c r="E12" s="46"/>
      <c r="F12" s="46"/>
      <c r="G12" s="46"/>
      <c r="H12" s="46"/>
    </row>
    <row r="13" s="49" customFormat="1" ht="20.1" customHeight="1" spans="1:8">
      <c r="A13" s="46" t="s">
        <v>87</v>
      </c>
      <c r="B13" s="46" t="s">
        <v>88</v>
      </c>
      <c r="C13" s="46">
        <f t="shared" si="0"/>
        <v>2.26</v>
      </c>
      <c r="D13" s="46">
        <v>2.26</v>
      </c>
      <c r="E13" s="46"/>
      <c r="F13" s="46"/>
      <c r="G13" s="46"/>
      <c r="H13" s="46"/>
    </row>
    <row r="14" s="49" customFormat="1" ht="20.1" customHeight="1" spans="1:8">
      <c r="A14" s="46" t="s">
        <v>89</v>
      </c>
      <c r="B14" s="46" t="s">
        <v>90</v>
      </c>
      <c r="C14" s="46">
        <f t="shared" si="0"/>
        <v>2.26</v>
      </c>
      <c r="D14" s="46">
        <v>2.26</v>
      </c>
      <c r="E14" s="46"/>
      <c r="F14" s="46"/>
      <c r="G14" s="46"/>
      <c r="H14" s="46"/>
    </row>
    <row r="15" s="49" customFormat="1" ht="20.1" customHeight="1" spans="1:8">
      <c r="A15" s="46" t="s">
        <v>91</v>
      </c>
      <c r="B15" s="46" t="s">
        <v>92</v>
      </c>
      <c r="C15" s="46">
        <f t="shared" si="0"/>
        <v>13.61</v>
      </c>
      <c r="D15" s="46">
        <v>13.61</v>
      </c>
      <c r="E15" s="46"/>
      <c r="F15" s="46"/>
      <c r="G15" s="46"/>
      <c r="H15" s="46"/>
    </row>
    <row r="16" s="49" customFormat="1" ht="20.1" customHeight="1" spans="1:8">
      <c r="A16" s="46" t="s">
        <v>93</v>
      </c>
      <c r="B16" s="46" t="s">
        <v>94</v>
      </c>
      <c r="C16" s="46">
        <f t="shared" si="0"/>
        <v>13.61</v>
      </c>
      <c r="D16" s="46">
        <v>13.61</v>
      </c>
      <c r="E16" s="46"/>
      <c r="F16" s="46"/>
      <c r="G16" s="46"/>
      <c r="H16" s="46"/>
    </row>
    <row r="17" s="49" customFormat="1" ht="20.1" customHeight="1" spans="1:8">
      <c r="A17" s="46" t="s">
        <v>95</v>
      </c>
      <c r="B17" s="46" t="s">
        <v>96</v>
      </c>
      <c r="C17" s="46">
        <f t="shared" si="0"/>
        <v>250.36</v>
      </c>
      <c r="D17" s="46"/>
      <c r="E17" s="46">
        <v>250.36</v>
      </c>
      <c r="F17" s="46"/>
      <c r="G17" s="46"/>
      <c r="H17" s="46"/>
    </row>
    <row r="18" s="49" customFormat="1" ht="20.1" customHeight="1" spans="1:8">
      <c r="A18" s="46" t="s">
        <v>97</v>
      </c>
      <c r="B18" s="46" t="s">
        <v>98</v>
      </c>
      <c r="C18" s="46">
        <f t="shared" si="0"/>
        <v>250.36</v>
      </c>
      <c r="D18" s="46"/>
      <c r="E18" s="46">
        <v>250.36</v>
      </c>
      <c r="F18" s="46"/>
      <c r="G18" s="46"/>
      <c r="H18" s="46"/>
    </row>
    <row r="19" s="49" customFormat="1" ht="20.1" customHeight="1" spans="1:8">
      <c r="A19" s="46" t="s">
        <v>99</v>
      </c>
      <c r="B19" s="46" t="s">
        <v>100</v>
      </c>
      <c r="C19" s="46">
        <f t="shared" si="0"/>
        <v>250.36</v>
      </c>
      <c r="D19" s="46"/>
      <c r="E19" s="46">
        <v>250.36</v>
      </c>
      <c r="F19" s="46"/>
      <c r="G19" s="46"/>
      <c r="H19" s="46"/>
    </row>
    <row r="20" s="49" customFormat="1" ht="20.1" customHeight="1" spans="1:8">
      <c r="A20" s="46" t="s">
        <v>101</v>
      </c>
      <c r="B20" s="46" t="s">
        <v>102</v>
      </c>
      <c r="C20" s="46">
        <f t="shared" si="0"/>
        <v>12409.61</v>
      </c>
      <c r="D20" s="46">
        <v>231.94</v>
      </c>
      <c r="E20" s="46">
        <v>12177.67</v>
      </c>
      <c r="F20" s="46"/>
      <c r="G20" s="46"/>
      <c r="H20" s="46"/>
    </row>
    <row r="21" s="49" customFormat="1" ht="20.1" customHeight="1" spans="1:8">
      <c r="A21" s="46" t="s">
        <v>103</v>
      </c>
      <c r="B21" s="46" t="s">
        <v>104</v>
      </c>
      <c r="C21" s="46">
        <f t="shared" si="0"/>
        <v>311.94</v>
      </c>
      <c r="D21" s="46">
        <v>231.94</v>
      </c>
      <c r="E21" s="46">
        <v>80</v>
      </c>
      <c r="F21" s="46"/>
      <c r="G21" s="46"/>
      <c r="H21" s="46"/>
    </row>
    <row r="22" s="49" customFormat="1" ht="20.1" customHeight="1" spans="1:8">
      <c r="A22" s="46" t="s">
        <v>105</v>
      </c>
      <c r="B22" s="46" t="s">
        <v>106</v>
      </c>
      <c r="C22" s="46">
        <f t="shared" si="0"/>
        <v>231.94</v>
      </c>
      <c r="D22" s="46">
        <v>231.94</v>
      </c>
      <c r="E22" s="46"/>
      <c r="F22" s="46"/>
      <c r="G22" s="46"/>
      <c r="H22" s="46"/>
    </row>
    <row r="23" s="49" customFormat="1" ht="20.1" customHeight="1" spans="1:8">
      <c r="A23" s="46" t="s">
        <v>107</v>
      </c>
      <c r="B23" s="46" t="s">
        <v>108</v>
      </c>
      <c r="C23" s="46">
        <f t="shared" si="0"/>
        <v>80</v>
      </c>
      <c r="D23" s="46"/>
      <c r="E23" s="46">
        <v>80</v>
      </c>
      <c r="F23" s="46"/>
      <c r="G23" s="46"/>
      <c r="H23" s="46"/>
    </row>
    <row r="24" s="49" customFormat="1" ht="20.1" customHeight="1" spans="1:8">
      <c r="A24" s="46" t="s">
        <v>109</v>
      </c>
      <c r="B24" s="46" t="s">
        <v>110</v>
      </c>
      <c r="C24" s="46">
        <f t="shared" si="0"/>
        <v>12012.17</v>
      </c>
      <c r="D24" s="46"/>
      <c r="E24" s="46">
        <v>12012.17</v>
      </c>
      <c r="F24" s="46"/>
      <c r="G24" s="46"/>
      <c r="H24" s="46"/>
    </row>
    <row r="25" s="49" customFormat="1" ht="20.1" customHeight="1" spans="1:8">
      <c r="A25" s="46" t="s">
        <v>111</v>
      </c>
      <c r="B25" s="46" t="s">
        <v>112</v>
      </c>
      <c r="C25" s="46">
        <f t="shared" si="0"/>
        <v>12012.17</v>
      </c>
      <c r="D25" s="46"/>
      <c r="E25" s="46">
        <v>12012.17</v>
      </c>
      <c r="F25" s="46"/>
      <c r="G25" s="46"/>
      <c r="H25" s="46"/>
    </row>
    <row r="26" s="49" customFormat="1" ht="20.1" customHeight="1" spans="1:8">
      <c r="A26" s="46" t="s">
        <v>113</v>
      </c>
      <c r="B26" s="46" t="s">
        <v>114</v>
      </c>
      <c r="C26" s="46">
        <f t="shared" si="0"/>
        <v>76</v>
      </c>
      <c r="D26" s="46"/>
      <c r="E26" s="46">
        <v>76</v>
      </c>
      <c r="F26" s="46"/>
      <c r="G26" s="46"/>
      <c r="H26" s="46"/>
    </row>
    <row r="27" s="49" customFormat="1" ht="20.1" customHeight="1" spans="1:8">
      <c r="A27" s="46" t="s">
        <v>115</v>
      </c>
      <c r="B27" s="46" t="s">
        <v>114</v>
      </c>
      <c r="C27" s="46">
        <f t="shared" si="0"/>
        <v>76</v>
      </c>
      <c r="D27" s="46"/>
      <c r="E27" s="46">
        <v>76</v>
      </c>
      <c r="F27" s="46"/>
      <c r="G27" s="46"/>
      <c r="H27" s="46"/>
    </row>
    <row r="28" s="49" customFormat="1" ht="20.1" customHeight="1" spans="1:8">
      <c r="A28" s="46" t="s">
        <v>116</v>
      </c>
      <c r="B28" s="46" t="s">
        <v>117</v>
      </c>
      <c r="C28" s="46">
        <f t="shared" si="0"/>
        <v>9.5</v>
      </c>
      <c r="D28" s="46"/>
      <c r="E28" s="46">
        <v>9.5</v>
      </c>
      <c r="F28" s="46"/>
      <c r="G28" s="46"/>
      <c r="H28" s="46"/>
    </row>
    <row r="29" s="49" customFormat="1" ht="20.1" customHeight="1" spans="1:8">
      <c r="A29" s="46" t="s">
        <v>118</v>
      </c>
      <c r="B29" s="46" t="s">
        <v>117</v>
      </c>
      <c r="C29" s="46">
        <f t="shared" si="0"/>
        <v>9.5</v>
      </c>
      <c r="D29" s="46"/>
      <c r="E29" s="46">
        <v>9.5</v>
      </c>
      <c r="F29" s="46"/>
      <c r="G29" s="46"/>
      <c r="H29" s="46"/>
    </row>
    <row r="30" ht="20.1" customHeight="1" spans="1:8">
      <c r="A30" s="46" t="s">
        <v>119</v>
      </c>
      <c r="B30" s="46" t="s">
        <v>120</v>
      </c>
      <c r="C30" s="46">
        <f t="shared" si="0"/>
        <v>3517.5</v>
      </c>
      <c r="D30" s="46"/>
      <c r="E30" s="46">
        <v>3517.5</v>
      </c>
      <c r="F30" s="25"/>
      <c r="G30" s="25"/>
      <c r="H30" s="25"/>
    </row>
    <row r="31" spans="1:8">
      <c r="A31" s="46" t="s">
        <v>121</v>
      </c>
      <c r="B31" s="46" t="s">
        <v>122</v>
      </c>
      <c r="C31" s="46">
        <f t="shared" si="0"/>
        <v>2933</v>
      </c>
      <c r="D31" s="46"/>
      <c r="E31" s="46">
        <v>2933</v>
      </c>
      <c r="F31" s="25"/>
      <c r="G31" s="25"/>
      <c r="H31" s="25"/>
    </row>
    <row r="32" spans="1:8">
      <c r="A32" s="46" t="s">
        <v>123</v>
      </c>
      <c r="B32" s="46" t="s">
        <v>124</v>
      </c>
      <c r="C32" s="46">
        <f t="shared" si="0"/>
        <v>33</v>
      </c>
      <c r="D32" s="46"/>
      <c r="E32" s="46">
        <v>33</v>
      </c>
      <c r="F32" s="25"/>
      <c r="G32" s="25"/>
      <c r="H32" s="25"/>
    </row>
    <row r="33" spans="1:8">
      <c r="A33" s="46" t="s">
        <v>125</v>
      </c>
      <c r="B33" s="46" t="s">
        <v>126</v>
      </c>
      <c r="C33" s="46">
        <f t="shared" si="0"/>
        <v>2900</v>
      </c>
      <c r="D33" s="46"/>
      <c r="E33" s="46">
        <v>2900</v>
      </c>
      <c r="F33" s="25"/>
      <c r="G33" s="25"/>
      <c r="H33" s="25"/>
    </row>
    <row r="34" spans="1:8">
      <c r="A34" s="46" t="s">
        <v>127</v>
      </c>
      <c r="B34" s="46" t="s">
        <v>128</v>
      </c>
      <c r="C34" s="46">
        <f t="shared" si="0"/>
        <v>584.5</v>
      </c>
      <c r="D34" s="46"/>
      <c r="E34" s="46">
        <v>584.5</v>
      </c>
      <c r="F34" s="25"/>
      <c r="G34" s="25"/>
      <c r="H34" s="25"/>
    </row>
    <row r="35" spans="1:8">
      <c r="A35" s="46" t="s">
        <v>129</v>
      </c>
      <c r="B35" s="46" t="s">
        <v>130</v>
      </c>
      <c r="C35" s="46">
        <f t="shared" si="0"/>
        <v>584.5</v>
      </c>
      <c r="D35" s="46"/>
      <c r="E35" s="46">
        <v>584.5</v>
      </c>
      <c r="F35" s="25"/>
      <c r="G35" s="25"/>
      <c r="H35" s="25"/>
    </row>
    <row r="36" spans="1:8">
      <c r="A36" s="46" t="s">
        <v>131</v>
      </c>
      <c r="B36" s="46" t="s">
        <v>132</v>
      </c>
      <c r="C36" s="46">
        <f t="shared" si="0"/>
        <v>695.3</v>
      </c>
      <c r="D36" s="46">
        <v>20.51</v>
      </c>
      <c r="E36" s="46">
        <v>674.79</v>
      </c>
      <c r="F36" s="25"/>
      <c r="G36" s="25"/>
      <c r="H36" s="25"/>
    </row>
    <row r="37" spans="1:8">
      <c r="A37" s="46" t="s">
        <v>133</v>
      </c>
      <c r="B37" s="46" t="s">
        <v>134</v>
      </c>
      <c r="C37" s="46">
        <f t="shared" si="0"/>
        <v>574.79</v>
      </c>
      <c r="D37" s="46"/>
      <c r="E37" s="46">
        <v>574.79</v>
      </c>
      <c r="F37" s="25"/>
      <c r="G37" s="25"/>
      <c r="H37" s="25"/>
    </row>
    <row r="38" spans="1:8">
      <c r="A38" s="46" t="s">
        <v>135</v>
      </c>
      <c r="B38" s="46" t="s">
        <v>136</v>
      </c>
      <c r="C38" s="46">
        <f t="shared" si="0"/>
        <v>8</v>
      </c>
      <c r="D38" s="46"/>
      <c r="E38" s="46">
        <v>8</v>
      </c>
      <c r="F38" s="25"/>
      <c r="G38" s="25"/>
      <c r="H38" s="25"/>
    </row>
    <row r="39" spans="1:8">
      <c r="A39" s="46" t="s">
        <v>137</v>
      </c>
      <c r="B39" s="46" t="s">
        <v>138</v>
      </c>
      <c r="C39" s="46">
        <f t="shared" si="0"/>
        <v>553.07</v>
      </c>
      <c r="D39" s="46"/>
      <c r="E39" s="46">
        <v>553.07</v>
      </c>
      <c r="F39" s="25"/>
      <c r="G39" s="25"/>
      <c r="H39" s="25"/>
    </row>
    <row r="40" spans="1:8">
      <c r="A40" s="46" t="s">
        <v>139</v>
      </c>
      <c r="B40" s="46" t="s">
        <v>140</v>
      </c>
      <c r="C40" s="46">
        <f t="shared" si="0"/>
        <v>13.72</v>
      </c>
      <c r="D40" s="46"/>
      <c r="E40" s="46">
        <v>13.72</v>
      </c>
      <c r="F40" s="25"/>
      <c r="G40" s="25"/>
      <c r="H40" s="25"/>
    </row>
    <row r="41" spans="1:8">
      <c r="A41" s="46" t="s">
        <v>141</v>
      </c>
      <c r="B41" s="46" t="s">
        <v>142</v>
      </c>
      <c r="C41" s="46">
        <f t="shared" si="0"/>
        <v>20.51</v>
      </c>
      <c r="D41" s="46">
        <v>20.51</v>
      </c>
      <c r="E41" s="46"/>
      <c r="F41" s="25"/>
      <c r="G41" s="25"/>
      <c r="H41" s="25"/>
    </row>
    <row r="42" spans="1:8">
      <c r="A42" s="46" t="s">
        <v>143</v>
      </c>
      <c r="B42" s="46" t="s">
        <v>144</v>
      </c>
      <c r="C42" s="46">
        <f t="shared" si="0"/>
        <v>20.51</v>
      </c>
      <c r="D42" s="46">
        <v>20.51</v>
      </c>
      <c r="E42" s="46"/>
      <c r="F42" s="25"/>
      <c r="G42" s="25"/>
      <c r="H42" s="25"/>
    </row>
    <row r="43" spans="1:8">
      <c r="A43" s="46" t="s">
        <v>145</v>
      </c>
      <c r="B43" s="46" t="s">
        <v>146</v>
      </c>
      <c r="C43" s="46">
        <f t="shared" si="0"/>
        <v>100</v>
      </c>
      <c r="D43" s="46"/>
      <c r="E43" s="46">
        <v>100</v>
      </c>
      <c r="F43" s="25"/>
      <c r="G43" s="25"/>
      <c r="H43" s="25"/>
    </row>
    <row r="44" spans="1:8">
      <c r="A44" s="46" t="s">
        <v>147</v>
      </c>
      <c r="B44" s="46" t="s">
        <v>148</v>
      </c>
      <c r="C44" s="46">
        <f t="shared" si="0"/>
        <v>100</v>
      </c>
      <c r="D44" s="46"/>
      <c r="E44" s="46">
        <v>100</v>
      </c>
      <c r="F44" s="25"/>
      <c r="G44" s="25"/>
      <c r="H44" s="25"/>
    </row>
    <row r="45" ht="20.1" customHeight="1" spans="1:8">
      <c r="A45" s="24"/>
      <c r="B45" s="50" t="s">
        <v>51</v>
      </c>
      <c r="C45" s="46">
        <f>C6+C12+C17+C20+C30+C36</f>
        <v>16914.04</v>
      </c>
      <c r="D45" s="46">
        <f>D6+D12+D17+D20+D30+D36</f>
        <v>293.72</v>
      </c>
      <c r="E45" s="46">
        <f>E6+E12+E17+E20+E30+E36</f>
        <v>16620.32</v>
      </c>
      <c r="F45" s="46"/>
      <c r="G45" s="46"/>
      <c r="H45" s="46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B27" sqref="A1:D2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2" t="s">
        <v>149</v>
      </c>
      <c r="B1" s="2"/>
      <c r="C1" s="2"/>
      <c r="D1" s="2"/>
    </row>
    <row r="2" ht="15" customHeight="1" spans="1:4">
      <c r="A2" s="32" t="s">
        <v>150</v>
      </c>
      <c r="B2" s="32"/>
      <c r="C2" s="32"/>
      <c r="D2" s="34" t="s">
        <v>2</v>
      </c>
    </row>
    <row r="3" ht="30" customHeight="1" spans="1:4">
      <c r="A3" s="35" t="s">
        <v>3</v>
      </c>
      <c r="B3" s="35"/>
      <c r="C3" s="35" t="s">
        <v>4</v>
      </c>
      <c r="D3" s="35"/>
    </row>
    <row r="4" ht="30" customHeight="1" spans="1:4">
      <c r="A4" s="35" t="s">
        <v>5</v>
      </c>
      <c r="B4" s="35" t="s">
        <v>6</v>
      </c>
      <c r="C4" s="35" t="s">
        <v>5</v>
      </c>
      <c r="D4" s="35" t="s">
        <v>6</v>
      </c>
    </row>
    <row r="5" ht="15" customHeight="1" spans="1:4">
      <c r="A5" s="38" t="s">
        <v>151</v>
      </c>
      <c r="B5" s="38">
        <v>539.44</v>
      </c>
      <c r="C5" s="38" t="s">
        <v>8</v>
      </c>
      <c r="D5" s="48"/>
    </row>
    <row r="6" ht="15" customHeight="1" spans="1:4">
      <c r="A6" s="38" t="s">
        <v>152</v>
      </c>
      <c r="B6" s="38"/>
      <c r="C6" s="38" t="s">
        <v>10</v>
      </c>
      <c r="D6" s="48"/>
    </row>
    <row r="7" ht="15" customHeight="1" spans="1:4">
      <c r="A7" s="38" t="s">
        <v>153</v>
      </c>
      <c r="B7" s="38"/>
      <c r="C7" s="38" t="s">
        <v>12</v>
      </c>
      <c r="D7" s="48"/>
    </row>
    <row r="8" ht="15" customHeight="1" spans="1:4">
      <c r="A8" s="38"/>
      <c r="B8" s="38"/>
      <c r="C8" s="38" t="s">
        <v>14</v>
      </c>
      <c r="D8" s="48"/>
    </row>
    <row r="9" ht="15" customHeight="1" spans="1:4">
      <c r="A9" s="38"/>
      <c r="B9" s="38"/>
      <c r="C9" s="38" t="s">
        <v>16</v>
      </c>
      <c r="D9" s="48"/>
    </row>
    <row r="10" ht="15" customHeight="1" spans="1:4">
      <c r="A10" s="38"/>
      <c r="B10" s="38"/>
      <c r="C10" s="38" t="s">
        <v>18</v>
      </c>
      <c r="D10" s="48"/>
    </row>
    <row r="11" ht="15" customHeight="1" spans="1:4">
      <c r="A11" s="38"/>
      <c r="B11" s="38"/>
      <c r="C11" s="38" t="s">
        <v>20</v>
      </c>
      <c r="D11" s="48"/>
    </row>
    <row r="12" ht="15" customHeight="1" spans="1:4">
      <c r="A12" s="38"/>
      <c r="B12" s="38"/>
      <c r="C12" s="38" t="s">
        <v>22</v>
      </c>
      <c r="D12" s="48">
        <v>25.4</v>
      </c>
    </row>
    <row r="13" ht="15" customHeight="1" spans="1:4">
      <c r="A13" s="38"/>
      <c r="B13" s="38"/>
      <c r="C13" s="38" t="s">
        <v>24</v>
      </c>
      <c r="D13" s="48">
        <v>15.87</v>
      </c>
    </row>
    <row r="14" ht="15" customHeight="1" spans="1:4">
      <c r="A14" s="38"/>
      <c r="B14" s="38"/>
      <c r="C14" s="38" t="s">
        <v>26</v>
      </c>
      <c r="D14" s="48">
        <v>250.36</v>
      </c>
    </row>
    <row r="15" ht="15" customHeight="1" spans="1:4">
      <c r="A15" s="38"/>
      <c r="B15" s="38"/>
      <c r="C15" s="38" t="s">
        <v>27</v>
      </c>
      <c r="D15" s="48">
        <v>12409.61</v>
      </c>
    </row>
    <row r="16" ht="15" customHeight="1" spans="1:4">
      <c r="A16" s="38"/>
      <c r="B16" s="38"/>
      <c r="C16" s="38" t="s">
        <v>28</v>
      </c>
      <c r="D16" s="48">
        <v>3517.5</v>
      </c>
    </row>
    <row r="17" ht="15" customHeight="1" spans="1:4">
      <c r="A17" s="38"/>
      <c r="B17" s="38"/>
      <c r="C17" s="38" t="s">
        <v>29</v>
      </c>
      <c r="D17" s="48"/>
    </row>
    <row r="18" ht="15" customHeight="1" spans="1:4">
      <c r="A18" s="38"/>
      <c r="B18" s="38"/>
      <c r="C18" s="38" t="s">
        <v>30</v>
      </c>
      <c r="D18" s="48"/>
    </row>
    <row r="19" ht="15" customHeight="1" spans="1:4">
      <c r="A19" s="38"/>
      <c r="B19" s="38"/>
      <c r="C19" s="38" t="s">
        <v>31</v>
      </c>
      <c r="D19" s="48"/>
    </row>
    <row r="20" ht="15" customHeight="1" spans="1:4">
      <c r="A20" s="38"/>
      <c r="B20" s="38"/>
      <c r="C20" s="38" t="s">
        <v>32</v>
      </c>
      <c r="D20" s="48"/>
    </row>
    <row r="21" ht="15" customHeight="1" spans="1:4">
      <c r="A21" s="38"/>
      <c r="B21" s="38"/>
      <c r="C21" s="38" t="s">
        <v>33</v>
      </c>
      <c r="D21" s="48"/>
    </row>
    <row r="22" ht="15" customHeight="1" spans="1:4">
      <c r="A22" s="38"/>
      <c r="B22" s="38"/>
      <c r="C22" s="38" t="s">
        <v>34</v>
      </c>
      <c r="D22" s="48"/>
    </row>
    <row r="23" ht="15" customHeight="1" spans="1:4">
      <c r="A23" s="38"/>
      <c r="B23" s="38"/>
      <c r="C23" s="38" t="s">
        <v>35</v>
      </c>
      <c r="D23" s="48">
        <v>695.3</v>
      </c>
    </row>
    <row r="24" ht="15" customHeight="1" spans="1:4">
      <c r="A24" s="38"/>
      <c r="B24" s="38"/>
      <c r="C24" s="38" t="s">
        <v>36</v>
      </c>
      <c r="D24" s="48"/>
    </row>
    <row r="25" ht="15" customHeight="1" spans="1:4">
      <c r="A25" s="38"/>
      <c r="B25" s="38"/>
      <c r="C25" s="38" t="s">
        <v>37</v>
      </c>
      <c r="D25" s="38"/>
    </row>
    <row r="26" ht="15" customHeight="1" spans="1:4">
      <c r="A26" s="38"/>
      <c r="B26" s="38"/>
      <c r="C26" s="38" t="s">
        <v>38</v>
      </c>
      <c r="D26" s="38"/>
    </row>
    <row r="27" ht="15" customHeight="1" spans="1:4">
      <c r="A27" s="38"/>
      <c r="B27" s="38"/>
      <c r="C27" s="38" t="s">
        <v>39</v>
      </c>
      <c r="D27" s="38"/>
    </row>
    <row r="28" ht="15" customHeight="1" spans="1:4">
      <c r="A28" s="35" t="s">
        <v>40</v>
      </c>
      <c r="B28" s="38">
        <v>539.44</v>
      </c>
      <c r="C28" s="35" t="s">
        <v>41</v>
      </c>
      <c r="D28" s="38">
        <f>SUM(D5:D27)</f>
        <v>16914.04</v>
      </c>
    </row>
    <row r="29" ht="15" customHeight="1" spans="1:4">
      <c r="A29" s="25"/>
      <c r="B29" s="25"/>
      <c r="C29" s="25"/>
      <c r="D29" s="25"/>
    </row>
    <row r="30" ht="15" customHeight="1" spans="1:4">
      <c r="A30" s="25" t="s">
        <v>154</v>
      </c>
      <c r="B30" s="25">
        <v>16374.6</v>
      </c>
      <c r="C30" s="25" t="s">
        <v>43</v>
      </c>
      <c r="D30" s="25"/>
    </row>
    <row r="31" ht="15" customHeight="1" spans="1:4">
      <c r="A31" s="25"/>
      <c r="B31" s="25"/>
      <c r="C31" s="25"/>
      <c r="D31" s="25"/>
    </row>
    <row r="32" ht="15" customHeight="1" spans="1:4">
      <c r="A32" s="20" t="s">
        <v>44</v>
      </c>
      <c r="B32" s="25">
        <f>B28+B30</f>
        <v>16914.04</v>
      </c>
      <c r="C32" s="20" t="s">
        <v>45</v>
      </c>
      <c r="D32" s="25">
        <f>D28+D30</f>
        <v>16914.04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7" workbookViewId="0">
      <selection activeCell="D26" sqref="D26"/>
    </sheetView>
  </sheetViews>
  <sheetFormatPr defaultColWidth="9" defaultRowHeight="13.5" outlineLevelCol="4"/>
  <cols>
    <col min="1" max="1" width="16.5" customWidth="1"/>
    <col min="2" max="2" width="33.5" customWidth="1"/>
    <col min="3" max="5" width="15.625" customWidth="1"/>
  </cols>
  <sheetData>
    <row r="1" ht="20.1" customHeight="1" spans="1:5">
      <c r="A1" s="17" t="s">
        <v>155</v>
      </c>
      <c r="B1" s="17"/>
      <c r="C1" s="17"/>
      <c r="D1" s="17"/>
      <c r="E1" s="17"/>
    </row>
    <row r="2" ht="15" customHeight="1" spans="1:5">
      <c r="A2" s="42" t="s">
        <v>150</v>
      </c>
      <c r="B2" s="42"/>
      <c r="C2" s="42"/>
      <c r="D2" s="42"/>
      <c r="E2" s="19" t="s">
        <v>2</v>
      </c>
    </row>
    <row r="3" ht="30" customHeight="1" spans="1:5">
      <c r="A3" s="43" t="s">
        <v>65</v>
      </c>
      <c r="B3" s="43"/>
      <c r="C3" s="43" t="s">
        <v>51</v>
      </c>
      <c r="D3" s="43" t="s">
        <v>66</v>
      </c>
      <c r="E3" s="43" t="s">
        <v>67</v>
      </c>
    </row>
    <row r="4" ht="30" customHeight="1" spans="1:5">
      <c r="A4" s="43" t="s">
        <v>71</v>
      </c>
      <c r="B4" s="43" t="s">
        <v>72</v>
      </c>
      <c r="C4" s="43"/>
      <c r="D4" s="43"/>
      <c r="E4" s="43"/>
    </row>
    <row r="5" ht="20.1" customHeight="1" spans="1:5">
      <c r="A5" s="44" t="s">
        <v>73</v>
      </c>
      <c r="B5" s="45" t="s">
        <v>156</v>
      </c>
      <c r="C5" s="44">
        <f>D5+E5</f>
        <v>25.4</v>
      </c>
      <c r="D5" s="46">
        <v>25.4</v>
      </c>
      <c r="E5" s="46"/>
    </row>
    <row r="6" ht="20.1" customHeight="1" spans="1:5">
      <c r="A6" s="44" t="s">
        <v>75</v>
      </c>
      <c r="B6" s="45" t="s">
        <v>157</v>
      </c>
      <c r="C6" s="44">
        <f t="shared" ref="C6:C29" si="0">D6+E6</f>
        <v>25.02</v>
      </c>
      <c r="D6" s="46">
        <v>25.02</v>
      </c>
      <c r="E6" s="46"/>
    </row>
    <row r="7" ht="20.1" customHeight="1" spans="1:5">
      <c r="A7" s="44" t="s">
        <v>77</v>
      </c>
      <c r="B7" s="45" t="s">
        <v>158</v>
      </c>
      <c r="C7" s="44">
        <f t="shared" si="0"/>
        <v>25.02</v>
      </c>
      <c r="D7" s="46">
        <v>25.02</v>
      </c>
      <c r="E7" s="46"/>
    </row>
    <row r="8" ht="20.1" customHeight="1" spans="1:5">
      <c r="A8" s="44" t="s">
        <v>79</v>
      </c>
      <c r="B8" s="45" t="s">
        <v>159</v>
      </c>
      <c r="C8" s="44">
        <f t="shared" si="0"/>
        <v>0.38</v>
      </c>
      <c r="D8" s="46">
        <v>0.38</v>
      </c>
      <c r="E8" s="46"/>
    </row>
    <row r="9" ht="20.1" customHeight="1" spans="1:5">
      <c r="A9" s="44" t="s">
        <v>81</v>
      </c>
      <c r="B9" s="45" t="s">
        <v>160</v>
      </c>
      <c r="C9" s="44">
        <f t="shared" si="0"/>
        <v>0.22</v>
      </c>
      <c r="D9" s="46">
        <v>0.22</v>
      </c>
      <c r="E9" s="46"/>
    </row>
    <row r="10" ht="20.1" customHeight="1" spans="1:5">
      <c r="A10" s="44" t="s">
        <v>83</v>
      </c>
      <c r="B10" s="45" t="s">
        <v>161</v>
      </c>
      <c r="C10" s="44">
        <f t="shared" si="0"/>
        <v>0.16</v>
      </c>
      <c r="D10" s="46">
        <v>0.16</v>
      </c>
      <c r="E10" s="46"/>
    </row>
    <row r="11" ht="20.1" customHeight="1" spans="1:5">
      <c r="A11" s="44" t="s">
        <v>85</v>
      </c>
      <c r="B11" s="45" t="s">
        <v>162</v>
      </c>
      <c r="C11" s="44">
        <f t="shared" si="0"/>
        <v>15.87</v>
      </c>
      <c r="D11" s="46">
        <v>15.87</v>
      </c>
      <c r="E11" s="46"/>
    </row>
    <row r="12" ht="20.1" customHeight="1" spans="1:5">
      <c r="A12" s="44" t="s">
        <v>87</v>
      </c>
      <c r="B12" s="45" t="s">
        <v>163</v>
      </c>
      <c r="C12" s="44">
        <f t="shared" si="0"/>
        <v>2.26</v>
      </c>
      <c r="D12" s="46">
        <v>2.26</v>
      </c>
      <c r="E12" s="46"/>
    </row>
    <row r="13" ht="20.1" customHeight="1" spans="1:5">
      <c r="A13" s="44" t="s">
        <v>89</v>
      </c>
      <c r="B13" s="45" t="s">
        <v>164</v>
      </c>
      <c r="C13" s="44">
        <f t="shared" si="0"/>
        <v>2.26</v>
      </c>
      <c r="D13" s="46">
        <v>2.26</v>
      </c>
      <c r="E13" s="46"/>
    </row>
    <row r="14" ht="20.1" customHeight="1" spans="1:5">
      <c r="A14" s="44" t="s">
        <v>91</v>
      </c>
      <c r="B14" s="45" t="s">
        <v>165</v>
      </c>
      <c r="C14" s="44">
        <f t="shared" si="0"/>
        <v>13.61</v>
      </c>
      <c r="D14" s="46">
        <v>13.61</v>
      </c>
      <c r="E14" s="46"/>
    </row>
    <row r="15" ht="20.1" customHeight="1" spans="1:5">
      <c r="A15" s="44" t="s">
        <v>93</v>
      </c>
      <c r="B15" s="45" t="s">
        <v>166</v>
      </c>
      <c r="C15" s="44">
        <f t="shared" si="0"/>
        <v>13.61</v>
      </c>
      <c r="D15" s="46">
        <v>13.61</v>
      </c>
      <c r="E15" s="46"/>
    </row>
    <row r="16" ht="20.1" customHeight="1" spans="1:5">
      <c r="A16" s="44" t="s">
        <v>95</v>
      </c>
      <c r="B16" s="45" t="s">
        <v>167</v>
      </c>
      <c r="C16" s="44">
        <f t="shared" si="0"/>
        <v>250.36</v>
      </c>
      <c r="D16" s="46"/>
      <c r="E16" s="46">
        <v>250.36</v>
      </c>
    </row>
    <row r="17" ht="20.1" customHeight="1" spans="1:5">
      <c r="A17" s="44" t="s">
        <v>97</v>
      </c>
      <c r="B17" s="45" t="s">
        <v>168</v>
      </c>
      <c r="C17" s="44">
        <f t="shared" si="0"/>
        <v>250.36</v>
      </c>
      <c r="D17" s="46"/>
      <c r="E17" s="46">
        <v>250.36</v>
      </c>
    </row>
    <row r="18" ht="20.1" customHeight="1" spans="1:5">
      <c r="A18" s="44" t="s">
        <v>99</v>
      </c>
      <c r="B18" s="45" t="s">
        <v>169</v>
      </c>
      <c r="C18" s="44">
        <f t="shared" si="0"/>
        <v>250.36</v>
      </c>
      <c r="D18" s="46"/>
      <c r="E18" s="46">
        <v>250.36</v>
      </c>
    </row>
    <row r="19" ht="20.1" customHeight="1" spans="1:5">
      <c r="A19" s="44" t="s">
        <v>101</v>
      </c>
      <c r="B19" s="45" t="s">
        <v>170</v>
      </c>
      <c r="C19" s="44">
        <f t="shared" si="0"/>
        <v>12409.61</v>
      </c>
      <c r="D19" s="46">
        <v>231.94</v>
      </c>
      <c r="E19" s="46">
        <v>12177.67</v>
      </c>
    </row>
    <row r="20" ht="20.1" customHeight="1" spans="1:5">
      <c r="A20" s="44" t="s">
        <v>103</v>
      </c>
      <c r="B20" s="45" t="s">
        <v>171</v>
      </c>
      <c r="C20" s="44">
        <f t="shared" si="0"/>
        <v>311.94</v>
      </c>
      <c r="D20" s="46">
        <v>231.94</v>
      </c>
      <c r="E20" s="46">
        <v>80</v>
      </c>
    </row>
    <row r="21" ht="20.1" customHeight="1" spans="1:5">
      <c r="A21" s="44" t="s">
        <v>105</v>
      </c>
      <c r="B21" s="45" t="s">
        <v>172</v>
      </c>
      <c r="C21" s="44">
        <f t="shared" si="0"/>
        <v>231.94</v>
      </c>
      <c r="D21" s="46">
        <v>231.94</v>
      </c>
      <c r="E21" s="46"/>
    </row>
    <row r="22" ht="20.1" customHeight="1" spans="1:5">
      <c r="A22" s="44" t="s">
        <v>107</v>
      </c>
      <c r="B22" s="45" t="s">
        <v>173</v>
      </c>
      <c r="C22" s="44">
        <f t="shared" si="0"/>
        <v>80</v>
      </c>
      <c r="D22" s="46"/>
      <c r="E22" s="46">
        <v>80</v>
      </c>
    </row>
    <row r="23" ht="20.1" customHeight="1" spans="1:5">
      <c r="A23" s="44" t="s">
        <v>109</v>
      </c>
      <c r="B23" s="45" t="s">
        <v>174</v>
      </c>
      <c r="C23" s="44">
        <f t="shared" si="0"/>
        <v>12012.17</v>
      </c>
      <c r="D23" s="46"/>
      <c r="E23" s="46">
        <v>12012.17</v>
      </c>
    </row>
    <row r="24" ht="20.1" customHeight="1" spans="1:5">
      <c r="A24" s="44" t="s">
        <v>111</v>
      </c>
      <c r="B24" s="45" t="s">
        <v>175</v>
      </c>
      <c r="C24" s="44">
        <f t="shared" si="0"/>
        <v>12012.17</v>
      </c>
      <c r="D24" s="46"/>
      <c r="E24" s="46">
        <v>12012.17</v>
      </c>
    </row>
    <row r="25" ht="20.1" customHeight="1" spans="1:5">
      <c r="A25" s="44" t="s">
        <v>113</v>
      </c>
      <c r="B25" s="45" t="s">
        <v>176</v>
      </c>
      <c r="C25" s="44">
        <f t="shared" si="0"/>
        <v>76</v>
      </c>
      <c r="D25" s="46"/>
      <c r="E25" s="46">
        <v>76</v>
      </c>
    </row>
    <row r="26" ht="20.1" customHeight="1" spans="1:5">
      <c r="A26" s="44" t="s">
        <v>115</v>
      </c>
      <c r="B26" s="45" t="s">
        <v>177</v>
      </c>
      <c r="C26" s="44">
        <f t="shared" si="0"/>
        <v>76</v>
      </c>
      <c r="D26" s="46"/>
      <c r="E26" s="46">
        <v>76</v>
      </c>
    </row>
    <row r="27" ht="20.1" customHeight="1" spans="1:5">
      <c r="A27" s="44" t="s">
        <v>116</v>
      </c>
      <c r="B27" s="45" t="s">
        <v>178</v>
      </c>
      <c r="C27" s="44">
        <f t="shared" si="0"/>
        <v>9.5</v>
      </c>
      <c r="D27" s="46"/>
      <c r="E27" s="46">
        <v>9.5</v>
      </c>
    </row>
    <row r="28" ht="20.1" customHeight="1" spans="1:5">
      <c r="A28" s="44" t="s">
        <v>118</v>
      </c>
      <c r="B28" s="45" t="s">
        <v>179</v>
      </c>
      <c r="C28" s="44">
        <f t="shared" si="0"/>
        <v>9.5</v>
      </c>
      <c r="D28" s="46"/>
      <c r="E28" s="46">
        <v>9.5</v>
      </c>
    </row>
    <row r="29" ht="20.1" customHeight="1" spans="1:5">
      <c r="A29" s="44" t="s">
        <v>119</v>
      </c>
      <c r="B29" s="45" t="s">
        <v>180</v>
      </c>
      <c r="C29" s="44">
        <f t="shared" si="0"/>
        <v>3517.5</v>
      </c>
      <c r="D29" s="46"/>
      <c r="E29" s="46">
        <v>3517.5</v>
      </c>
    </row>
    <row r="30" ht="20.1" customHeight="1" spans="1:5">
      <c r="A30" s="44" t="s">
        <v>121</v>
      </c>
      <c r="B30" s="45" t="s">
        <v>181</v>
      </c>
      <c r="C30" s="44">
        <f t="shared" ref="C30:C43" si="1">D30+E30</f>
        <v>2933</v>
      </c>
      <c r="D30" s="46"/>
      <c r="E30" s="46">
        <v>2933</v>
      </c>
    </row>
    <row r="31" spans="1:5">
      <c r="A31" s="44" t="s">
        <v>123</v>
      </c>
      <c r="B31" s="45" t="s">
        <v>182</v>
      </c>
      <c r="C31" s="44">
        <f t="shared" si="1"/>
        <v>33</v>
      </c>
      <c r="D31" s="46"/>
      <c r="E31" s="46">
        <v>33</v>
      </c>
    </row>
    <row r="32" spans="1:5">
      <c r="A32" s="44" t="s">
        <v>125</v>
      </c>
      <c r="B32" s="45" t="s">
        <v>183</v>
      </c>
      <c r="C32" s="44">
        <f t="shared" si="1"/>
        <v>2900</v>
      </c>
      <c r="D32" s="46"/>
      <c r="E32" s="46">
        <v>2900</v>
      </c>
    </row>
    <row r="33" spans="1:5">
      <c r="A33" s="44" t="s">
        <v>127</v>
      </c>
      <c r="B33" s="45" t="s">
        <v>184</v>
      </c>
      <c r="C33" s="44">
        <f t="shared" si="1"/>
        <v>584.5</v>
      </c>
      <c r="D33" s="46"/>
      <c r="E33" s="46">
        <v>584.5</v>
      </c>
    </row>
    <row r="34" spans="1:5">
      <c r="A34" s="44" t="s">
        <v>129</v>
      </c>
      <c r="B34" s="45" t="s">
        <v>185</v>
      </c>
      <c r="C34" s="44">
        <f t="shared" si="1"/>
        <v>584.5</v>
      </c>
      <c r="D34" s="46"/>
      <c r="E34" s="46">
        <v>584.5</v>
      </c>
    </row>
    <row r="35" spans="1:5">
      <c r="A35" s="44" t="s">
        <v>131</v>
      </c>
      <c r="B35" s="45" t="s">
        <v>186</v>
      </c>
      <c r="C35" s="44">
        <f t="shared" si="1"/>
        <v>695.3</v>
      </c>
      <c r="D35" s="46">
        <v>20.51</v>
      </c>
      <c r="E35" s="46">
        <v>674.79</v>
      </c>
    </row>
    <row r="36" spans="1:5">
      <c r="A36" s="44" t="s">
        <v>133</v>
      </c>
      <c r="B36" s="45" t="s">
        <v>187</v>
      </c>
      <c r="C36" s="44">
        <f t="shared" si="1"/>
        <v>574.79</v>
      </c>
      <c r="D36" s="46"/>
      <c r="E36" s="46">
        <v>574.79</v>
      </c>
    </row>
    <row r="37" spans="1:5">
      <c r="A37" s="44" t="s">
        <v>135</v>
      </c>
      <c r="B37" s="45" t="s">
        <v>188</v>
      </c>
      <c r="C37" s="44">
        <f t="shared" si="1"/>
        <v>8</v>
      </c>
      <c r="D37" s="46"/>
      <c r="E37" s="46">
        <v>8</v>
      </c>
    </row>
    <row r="38" spans="1:5">
      <c r="A38" s="44" t="s">
        <v>139</v>
      </c>
      <c r="B38" s="45" t="s">
        <v>189</v>
      </c>
      <c r="C38" s="44">
        <f t="shared" si="1"/>
        <v>553.07</v>
      </c>
      <c r="D38" s="46"/>
      <c r="E38" s="46">
        <v>553.07</v>
      </c>
    </row>
    <row r="39" spans="1:5">
      <c r="A39" s="44" t="s">
        <v>137</v>
      </c>
      <c r="B39" s="45" t="s">
        <v>190</v>
      </c>
      <c r="C39" s="44">
        <f t="shared" si="1"/>
        <v>13.72</v>
      </c>
      <c r="D39" s="46"/>
      <c r="E39" s="46">
        <v>13.72</v>
      </c>
    </row>
    <row r="40" spans="1:5">
      <c r="A40" s="44" t="s">
        <v>141</v>
      </c>
      <c r="B40" s="45" t="s">
        <v>191</v>
      </c>
      <c r="C40" s="44">
        <f t="shared" si="1"/>
        <v>20.51</v>
      </c>
      <c r="D40" s="46">
        <v>20.51</v>
      </c>
      <c r="E40" s="46"/>
    </row>
    <row r="41" spans="1:5">
      <c r="A41" s="44" t="s">
        <v>143</v>
      </c>
      <c r="B41" s="45" t="s">
        <v>192</v>
      </c>
      <c r="C41" s="44">
        <f t="shared" si="1"/>
        <v>20.51</v>
      </c>
      <c r="D41" s="46">
        <v>20.51</v>
      </c>
      <c r="E41" s="46"/>
    </row>
    <row r="42" spans="1:5">
      <c r="A42" s="44" t="s">
        <v>145</v>
      </c>
      <c r="B42" s="45" t="s">
        <v>193</v>
      </c>
      <c r="C42" s="44">
        <f t="shared" si="1"/>
        <v>100</v>
      </c>
      <c r="D42" s="46"/>
      <c r="E42" s="46">
        <v>100</v>
      </c>
    </row>
    <row r="43" spans="1:5">
      <c r="A43" s="44" t="s">
        <v>147</v>
      </c>
      <c r="B43" s="45" t="s">
        <v>194</v>
      </c>
      <c r="C43" s="44">
        <f t="shared" si="1"/>
        <v>100</v>
      </c>
      <c r="D43" s="46"/>
      <c r="E43" s="46">
        <v>100</v>
      </c>
    </row>
    <row r="44" spans="1:5">
      <c r="A44" s="44"/>
      <c r="B44" s="47" t="s">
        <v>195</v>
      </c>
      <c r="C44" s="44">
        <f>C5+C11+C16+C19+C29+C35</f>
        <v>16914.04</v>
      </c>
      <c r="D44" s="44">
        <f>D5+D11+D16+D19+D29+D35</f>
        <v>293.72</v>
      </c>
      <c r="E44" s="44">
        <f>E5+E11+E16+E19+E29+E35</f>
        <v>16620.32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topLeftCell="A34" workbookViewId="0">
      <selection activeCell="C43" sqref="C43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2" t="s">
        <v>196</v>
      </c>
      <c r="B1" s="2"/>
      <c r="C1" s="2"/>
      <c r="D1" s="2"/>
      <c r="E1" s="2"/>
      <c r="F1" s="2"/>
      <c r="G1" s="2"/>
    </row>
    <row r="2" spans="1:7">
      <c r="A2" s="32" t="s">
        <v>64</v>
      </c>
      <c r="B2" s="32"/>
      <c r="C2" s="32"/>
      <c r="D2" s="32"/>
      <c r="E2" s="33"/>
      <c r="F2" s="33"/>
      <c r="G2" s="34" t="s">
        <v>2</v>
      </c>
    </row>
    <row r="3" ht="30" customHeight="1" spans="1:7">
      <c r="A3" s="35" t="s">
        <v>197</v>
      </c>
      <c r="B3" s="35"/>
      <c r="C3" s="35" t="s">
        <v>198</v>
      </c>
      <c r="D3" s="35"/>
      <c r="E3" s="35"/>
      <c r="F3" s="35"/>
      <c r="G3" s="35"/>
    </row>
    <row r="4" s="31" customFormat="1" ht="30" customHeight="1" spans="1:7">
      <c r="A4" s="35" t="s">
        <v>71</v>
      </c>
      <c r="B4" s="35" t="s">
        <v>72</v>
      </c>
      <c r="C4" s="35" t="s">
        <v>51</v>
      </c>
      <c r="D4" s="35" t="s">
        <v>199</v>
      </c>
      <c r="E4" s="35" t="s">
        <v>200</v>
      </c>
      <c r="F4" s="35" t="s">
        <v>201</v>
      </c>
      <c r="G4" s="35" t="s">
        <v>202</v>
      </c>
    </row>
    <row r="5" ht="15" customHeight="1" spans="1:7">
      <c r="A5" s="36" t="s">
        <v>203</v>
      </c>
      <c r="B5" s="37" t="s">
        <v>204</v>
      </c>
      <c r="C5" s="38">
        <f>D5+E5+F5+G5</f>
        <v>265.79</v>
      </c>
      <c r="D5" s="38">
        <f>SUM(D6:D18)</f>
        <v>265.79</v>
      </c>
      <c r="E5" s="38"/>
      <c r="F5" s="38"/>
      <c r="G5" s="38"/>
    </row>
    <row r="6" ht="15" customHeight="1" spans="1:7">
      <c r="A6" s="36" t="s">
        <v>205</v>
      </c>
      <c r="B6" s="39" t="s">
        <v>206</v>
      </c>
      <c r="C6" s="38">
        <f t="shared" ref="C6:C37" si="0">D6+E6+F6+G6</f>
        <v>42.65</v>
      </c>
      <c r="D6" s="38">
        <v>42.65</v>
      </c>
      <c r="E6" s="38"/>
      <c r="F6" s="38"/>
      <c r="G6" s="38"/>
    </row>
    <row r="7" ht="15" customHeight="1" spans="1:7">
      <c r="A7" s="36" t="s">
        <v>207</v>
      </c>
      <c r="B7" s="39" t="s">
        <v>208</v>
      </c>
      <c r="C7" s="38">
        <f t="shared" si="0"/>
        <v>126.7</v>
      </c>
      <c r="D7" s="38">
        <v>126.7</v>
      </c>
      <c r="E7" s="38"/>
      <c r="F7" s="38"/>
      <c r="G7" s="38"/>
    </row>
    <row r="8" ht="15" customHeight="1" spans="1:7">
      <c r="A8" s="36" t="s">
        <v>209</v>
      </c>
      <c r="B8" s="39" t="s">
        <v>210</v>
      </c>
      <c r="C8" s="38">
        <f t="shared" si="0"/>
        <v>13.1</v>
      </c>
      <c r="D8" s="38">
        <v>13.1</v>
      </c>
      <c r="E8" s="38"/>
      <c r="F8" s="38"/>
      <c r="G8" s="38"/>
    </row>
    <row r="9" ht="15" customHeight="1" spans="1:7">
      <c r="A9" s="36" t="s">
        <v>211</v>
      </c>
      <c r="B9" s="39" t="s">
        <v>212</v>
      </c>
      <c r="C9" s="38">
        <f t="shared" si="0"/>
        <v>0</v>
      </c>
      <c r="D9" s="38"/>
      <c r="E9" s="38"/>
      <c r="F9" s="38"/>
      <c r="G9" s="38"/>
    </row>
    <row r="10" ht="15" customHeight="1" spans="1:7">
      <c r="A10" s="36" t="s">
        <v>213</v>
      </c>
      <c r="B10" s="39" t="s">
        <v>214</v>
      </c>
      <c r="C10" s="38">
        <f t="shared" si="0"/>
        <v>0</v>
      </c>
      <c r="D10" s="38"/>
      <c r="E10" s="38"/>
      <c r="F10" s="38"/>
      <c r="G10" s="38"/>
    </row>
    <row r="11" ht="15" customHeight="1" spans="1:7">
      <c r="A11" s="36" t="s">
        <v>215</v>
      </c>
      <c r="B11" s="39" t="s">
        <v>216</v>
      </c>
      <c r="C11" s="38">
        <f t="shared" si="0"/>
        <v>25.02</v>
      </c>
      <c r="D11" s="38">
        <v>25.02</v>
      </c>
      <c r="E11" s="38"/>
      <c r="F11" s="38"/>
      <c r="G11" s="38"/>
    </row>
    <row r="12" ht="15" customHeight="1" spans="1:7">
      <c r="A12" s="36" t="s">
        <v>217</v>
      </c>
      <c r="B12" s="39" t="s">
        <v>218</v>
      </c>
      <c r="C12" s="38">
        <f t="shared" si="0"/>
        <v>0</v>
      </c>
      <c r="D12" s="38"/>
      <c r="E12" s="38"/>
      <c r="F12" s="38"/>
      <c r="G12" s="38"/>
    </row>
    <row r="13" ht="15" customHeight="1" spans="1:7">
      <c r="A13" s="36" t="s">
        <v>219</v>
      </c>
      <c r="B13" s="39" t="s">
        <v>220</v>
      </c>
      <c r="C13" s="38">
        <f t="shared" si="0"/>
        <v>13.61</v>
      </c>
      <c r="D13" s="38">
        <v>13.61</v>
      </c>
      <c r="E13" s="38"/>
      <c r="F13" s="38"/>
      <c r="G13" s="38"/>
    </row>
    <row r="14" ht="15" customHeight="1" spans="1:7">
      <c r="A14" s="36" t="s">
        <v>221</v>
      </c>
      <c r="B14" s="39" t="s">
        <v>222</v>
      </c>
      <c r="C14" s="38">
        <f t="shared" si="0"/>
        <v>2.26</v>
      </c>
      <c r="D14" s="38">
        <v>2.26</v>
      </c>
      <c r="E14" s="38"/>
      <c r="F14" s="38"/>
      <c r="G14" s="38"/>
    </row>
    <row r="15" ht="15" customHeight="1" spans="1:7">
      <c r="A15" s="36" t="s">
        <v>223</v>
      </c>
      <c r="B15" s="39" t="s">
        <v>224</v>
      </c>
      <c r="C15" s="38">
        <f t="shared" si="0"/>
        <v>0.38</v>
      </c>
      <c r="D15" s="38">
        <v>0.38</v>
      </c>
      <c r="E15" s="38"/>
      <c r="F15" s="38"/>
      <c r="G15" s="38"/>
    </row>
    <row r="16" ht="15" customHeight="1" spans="1:7">
      <c r="A16" s="36" t="s">
        <v>225</v>
      </c>
      <c r="B16" s="39" t="s">
        <v>144</v>
      </c>
      <c r="C16" s="38">
        <f t="shared" si="0"/>
        <v>20.51</v>
      </c>
      <c r="D16" s="38">
        <v>20.51</v>
      </c>
      <c r="E16" s="38"/>
      <c r="F16" s="38"/>
      <c r="G16" s="38"/>
    </row>
    <row r="17" ht="15" customHeight="1" spans="1:7">
      <c r="A17" s="36" t="s">
        <v>226</v>
      </c>
      <c r="B17" s="39" t="s">
        <v>227</v>
      </c>
      <c r="C17" s="38">
        <f t="shared" si="0"/>
        <v>0</v>
      </c>
      <c r="D17" s="38"/>
      <c r="E17" s="38"/>
      <c r="F17" s="38"/>
      <c r="G17" s="38"/>
    </row>
    <row r="18" ht="15" customHeight="1" spans="1:7">
      <c r="A18" s="36" t="s">
        <v>228</v>
      </c>
      <c r="B18" s="39" t="s">
        <v>229</v>
      </c>
      <c r="C18" s="38">
        <f t="shared" si="0"/>
        <v>21.56</v>
      </c>
      <c r="D18" s="38">
        <v>21.56</v>
      </c>
      <c r="E18" s="38"/>
      <c r="F18" s="38"/>
      <c r="G18" s="38"/>
    </row>
    <row r="19" ht="15" customHeight="1" spans="1:7">
      <c r="A19" s="36" t="s">
        <v>230</v>
      </c>
      <c r="B19" s="37" t="s">
        <v>231</v>
      </c>
      <c r="C19" s="38">
        <f t="shared" si="0"/>
        <v>27.93</v>
      </c>
      <c r="D19" s="38"/>
      <c r="E19" s="38"/>
      <c r="F19" s="38"/>
      <c r="G19" s="38">
        <f>SUM(G20:G46)</f>
        <v>27.93</v>
      </c>
    </row>
    <row r="20" ht="15" customHeight="1" spans="1:7">
      <c r="A20" s="36" t="s">
        <v>232</v>
      </c>
      <c r="B20" s="39" t="s">
        <v>233</v>
      </c>
      <c r="C20" s="38">
        <f t="shared" si="0"/>
        <v>7.81</v>
      </c>
      <c r="D20" s="38"/>
      <c r="E20" s="38"/>
      <c r="F20" s="38"/>
      <c r="G20" s="38">
        <v>7.81</v>
      </c>
    </row>
    <row r="21" ht="15" customHeight="1" spans="1:7">
      <c r="A21" s="36" t="s">
        <v>234</v>
      </c>
      <c r="B21" s="40" t="s">
        <v>235</v>
      </c>
      <c r="C21" s="38">
        <f t="shared" si="0"/>
        <v>0</v>
      </c>
      <c r="D21" s="38"/>
      <c r="E21" s="38"/>
      <c r="F21" s="38"/>
      <c r="G21" s="38"/>
    </row>
    <row r="22" ht="15" customHeight="1" spans="1:7">
      <c r="A22" s="36" t="s">
        <v>236</v>
      </c>
      <c r="B22" s="39" t="s">
        <v>237</v>
      </c>
      <c r="C22" s="38">
        <f t="shared" si="0"/>
        <v>0</v>
      </c>
      <c r="D22" s="38"/>
      <c r="E22" s="38"/>
      <c r="F22" s="38"/>
      <c r="G22" s="38"/>
    </row>
    <row r="23" ht="15" customHeight="1" spans="1:7">
      <c r="A23" s="36" t="s">
        <v>238</v>
      </c>
      <c r="B23" s="39" t="s">
        <v>239</v>
      </c>
      <c r="C23" s="38">
        <f t="shared" si="0"/>
        <v>0</v>
      </c>
      <c r="D23" s="38"/>
      <c r="E23" s="38"/>
      <c r="F23" s="38"/>
      <c r="G23" s="38"/>
    </row>
    <row r="24" ht="15" customHeight="1" spans="1:7">
      <c r="A24" s="36" t="s">
        <v>240</v>
      </c>
      <c r="B24" s="39" t="s">
        <v>241</v>
      </c>
      <c r="C24" s="38">
        <f t="shared" si="0"/>
        <v>0.17</v>
      </c>
      <c r="D24" s="38"/>
      <c r="E24" s="38"/>
      <c r="F24" s="38"/>
      <c r="G24" s="38">
        <v>0.17</v>
      </c>
    </row>
    <row r="25" ht="15" customHeight="1" spans="1:7">
      <c r="A25" s="36" t="s">
        <v>242</v>
      </c>
      <c r="B25" s="39" t="s">
        <v>243</v>
      </c>
      <c r="C25" s="38">
        <f t="shared" si="0"/>
        <v>1.68</v>
      </c>
      <c r="D25" s="38"/>
      <c r="E25" s="38"/>
      <c r="F25" s="38"/>
      <c r="G25" s="38">
        <v>1.68</v>
      </c>
    </row>
    <row r="26" ht="15" customHeight="1" spans="1:7">
      <c r="A26" s="36" t="s">
        <v>244</v>
      </c>
      <c r="B26" s="39" t="s">
        <v>245</v>
      </c>
      <c r="C26" s="38">
        <f t="shared" si="0"/>
        <v>2.16</v>
      </c>
      <c r="D26" s="38"/>
      <c r="E26" s="38"/>
      <c r="F26" s="38"/>
      <c r="G26" s="38">
        <v>2.16</v>
      </c>
    </row>
    <row r="27" ht="15" customHeight="1" spans="1:7">
      <c r="A27" s="36" t="s">
        <v>246</v>
      </c>
      <c r="B27" s="39" t="s">
        <v>247</v>
      </c>
      <c r="C27" s="38">
        <f t="shared" si="0"/>
        <v>0</v>
      </c>
      <c r="D27" s="38"/>
      <c r="E27" s="38"/>
      <c r="F27" s="38"/>
      <c r="G27" s="38"/>
    </row>
    <row r="28" ht="15" customHeight="1" spans="1:7">
      <c r="A28" s="36" t="s">
        <v>248</v>
      </c>
      <c r="B28" s="39" t="s">
        <v>249</v>
      </c>
      <c r="C28" s="38">
        <f t="shared" si="0"/>
        <v>0</v>
      </c>
      <c r="D28" s="38"/>
      <c r="E28" s="38"/>
      <c r="F28" s="38"/>
      <c r="G28" s="38"/>
    </row>
    <row r="29" ht="15" customHeight="1" spans="1:7">
      <c r="A29" s="36" t="s">
        <v>250</v>
      </c>
      <c r="B29" s="39" t="s">
        <v>251</v>
      </c>
      <c r="C29" s="38">
        <f t="shared" si="0"/>
        <v>4.2</v>
      </c>
      <c r="D29" s="38"/>
      <c r="E29" s="38"/>
      <c r="F29" s="38"/>
      <c r="G29" s="38">
        <v>4.2</v>
      </c>
    </row>
    <row r="30" ht="15" customHeight="1" spans="1:7">
      <c r="A30" s="36" t="s">
        <v>252</v>
      </c>
      <c r="B30" s="39" t="s">
        <v>253</v>
      </c>
      <c r="C30" s="38">
        <f t="shared" si="0"/>
        <v>0</v>
      </c>
      <c r="D30" s="38"/>
      <c r="E30" s="38"/>
      <c r="F30" s="38"/>
      <c r="G30" s="38"/>
    </row>
    <row r="31" ht="15" customHeight="1" spans="1:7">
      <c r="A31" s="36" t="s">
        <v>254</v>
      </c>
      <c r="B31" s="39" t="s">
        <v>255</v>
      </c>
      <c r="C31" s="38">
        <f t="shared" si="0"/>
        <v>0.7</v>
      </c>
      <c r="D31" s="38"/>
      <c r="E31" s="38"/>
      <c r="F31" s="38"/>
      <c r="G31" s="38">
        <v>0.7</v>
      </c>
    </row>
    <row r="32" ht="15" customHeight="1" spans="1:7">
      <c r="A32" s="36" t="s">
        <v>256</v>
      </c>
      <c r="B32" s="39" t="s">
        <v>257</v>
      </c>
      <c r="C32" s="38">
        <f t="shared" si="0"/>
        <v>0</v>
      </c>
      <c r="D32" s="38"/>
      <c r="E32" s="38"/>
      <c r="F32" s="38"/>
      <c r="G32" s="38"/>
    </row>
    <row r="33" ht="15" customHeight="1" spans="1:7">
      <c r="A33" s="36" t="s">
        <v>258</v>
      </c>
      <c r="B33" s="39" t="s">
        <v>259</v>
      </c>
      <c r="C33" s="38">
        <f t="shared" si="0"/>
        <v>0.28</v>
      </c>
      <c r="D33" s="38"/>
      <c r="E33" s="38"/>
      <c r="F33" s="38"/>
      <c r="G33" s="38">
        <v>0.28</v>
      </c>
    </row>
    <row r="34" ht="15" customHeight="1" spans="1:7">
      <c r="A34" s="36" t="s">
        <v>260</v>
      </c>
      <c r="B34" s="39" t="s">
        <v>261</v>
      </c>
      <c r="C34" s="38">
        <f t="shared" si="0"/>
        <v>0</v>
      </c>
      <c r="D34" s="38"/>
      <c r="E34" s="38"/>
      <c r="F34" s="38"/>
      <c r="G34" s="38"/>
    </row>
    <row r="35" ht="15" customHeight="1" spans="1:7">
      <c r="A35" s="36" t="s">
        <v>262</v>
      </c>
      <c r="B35" s="39" t="s">
        <v>263</v>
      </c>
      <c r="C35" s="38">
        <f t="shared" si="0"/>
        <v>0.5</v>
      </c>
      <c r="D35" s="38"/>
      <c r="E35" s="38"/>
      <c r="F35" s="38"/>
      <c r="G35" s="38">
        <v>0.5</v>
      </c>
    </row>
    <row r="36" ht="15" customHeight="1" spans="1:7">
      <c r="A36" s="36" t="s">
        <v>264</v>
      </c>
      <c r="B36" s="39" t="s">
        <v>265</v>
      </c>
      <c r="C36" s="38">
        <f t="shared" si="0"/>
        <v>0</v>
      </c>
      <c r="D36" s="38"/>
      <c r="E36" s="38"/>
      <c r="F36" s="38"/>
      <c r="G36" s="38"/>
    </row>
    <row r="37" ht="15" customHeight="1" spans="1:7">
      <c r="A37" s="36" t="s">
        <v>266</v>
      </c>
      <c r="B37" s="39" t="s">
        <v>267</v>
      </c>
      <c r="C37" s="38">
        <f t="shared" si="0"/>
        <v>0</v>
      </c>
      <c r="D37" s="38"/>
      <c r="E37" s="38"/>
      <c r="F37" s="38"/>
      <c r="G37" s="38"/>
    </row>
    <row r="38" ht="15" customHeight="1" spans="1:7">
      <c r="A38" s="36" t="s">
        <v>268</v>
      </c>
      <c r="B38" s="39" t="s">
        <v>269</v>
      </c>
      <c r="C38" s="38">
        <f t="shared" ref="C38:C71" si="1">D38+E38+F38+G38</f>
        <v>0</v>
      </c>
      <c r="D38" s="38"/>
      <c r="E38" s="38"/>
      <c r="F38" s="38"/>
      <c r="G38" s="38"/>
    </row>
    <row r="39" ht="15" customHeight="1" spans="1:7">
      <c r="A39" s="36" t="s">
        <v>270</v>
      </c>
      <c r="B39" s="39" t="s">
        <v>271</v>
      </c>
      <c r="C39" s="38">
        <f t="shared" si="1"/>
        <v>0</v>
      </c>
      <c r="D39" s="38"/>
      <c r="E39" s="38"/>
      <c r="F39" s="38"/>
      <c r="G39" s="38"/>
    </row>
    <row r="40" ht="15" customHeight="1" spans="1:7">
      <c r="A40" s="36" t="s">
        <v>272</v>
      </c>
      <c r="B40" s="39" t="s">
        <v>273</v>
      </c>
      <c r="C40" s="38">
        <f t="shared" si="1"/>
        <v>0</v>
      </c>
      <c r="D40" s="38"/>
      <c r="E40" s="38"/>
      <c r="F40" s="38"/>
      <c r="G40" s="38"/>
    </row>
    <row r="41" ht="15" customHeight="1" spans="1:7">
      <c r="A41" s="36" t="s">
        <v>274</v>
      </c>
      <c r="B41" s="39" t="s">
        <v>275</v>
      </c>
      <c r="C41" s="38">
        <f t="shared" si="1"/>
        <v>3.65</v>
      </c>
      <c r="D41" s="38"/>
      <c r="E41" s="38"/>
      <c r="F41" s="38"/>
      <c r="G41" s="38">
        <v>3.65</v>
      </c>
    </row>
    <row r="42" ht="15" customHeight="1" spans="1:7">
      <c r="A42" s="36" t="s">
        <v>276</v>
      </c>
      <c r="B42" s="39" t="s">
        <v>277</v>
      </c>
      <c r="C42" s="38">
        <f t="shared" si="1"/>
        <v>0.08</v>
      </c>
      <c r="D42" s="38"/>
      <c r="E42" s="38"/>
      <c r="F42" s="38"/>
      <c r="G42" s="38">
        <v>0.08</v>
      </c>
    </row>
    <row r="43" ht="15" customHeight="1" spans="1:7">
      <c r="A43" s="36" t="s">
        <v>278</v>
      </c>
      <c r="B43" s="39" t="s">
        <v>279</v>
      </c>
      <c r="C43" s="38">
        <f t="shared" si="1"/>
        <v>6</v>
      </c>
      <c r="D43" s="38"/>
      <c r="E43" s="38"/>
      <c r="F43" s="38"/>
      <c r="G43" s="38">
        <v>6</v>
      </c>
    </row>
    <row r="44" ht="15" customHeight="1" spans="1:7">
      <c r="A44" s="36" t="s">
        <v>280</v>
      </c>
      <c r="B44" s="39" t="s">
        <v>281</v>
      </c>
      <c r="C44" s="38">
        <f t="shared" si="1"/>
        <v>0</v>
      </c>
      <c r="D44" s="38"/>
      <c r="E44" s="38"/>
      <c r="F44" s="38"/>
      <c r="G44" s="38"/>
    </row>
    <row r="45" ht="15" customHeight="1" spans="1:7">
      <c r="A45" s="36" t="s">
        <v>282</v>
      </c>
      <c r="B45" s="39" t="s">
        <v>283</v>
      </c>
      <c r="C45" s="38">
        <f t="shared" si="1"/>
        <v>0</v>
      </c>
      <c r="D45" s="38"/>
      <c r="E45" s="38"/>
      <c r="F45" s="38"/>
      <c r="G45" s="38"/>
    </row>
    <row r="46" ht="15" customHeight="1" spans="1:7">
      <c r="A46" s="36" t="s">
        <v>284</v>
      </c>
      <c r="B46" s="39" t="s">
        <v>285</v>
      </c>
      <c r="C46" s="38">
        <f t="shared" si="1"/>
        <v>0.7</v>
      </c>
      <c r="D46" s="38"/>
      <c r="E46" s="38"/>
      <c r="F46" s="38"/>
      <c r="G46" s="38">
        <v>0.7</v>
      </c>
    </row>
    <row r="47" ht="15" customHeight="1" spans="1:7">
      <c r="A47" s="36" t="s">
        <v>286</v>
      </c>
      <c r="B47" s="37" t="s">
        <v>287</v>
      </c>
      <c r="C47" s="38">
        <f t="shared" si="1"/>
        <v>0</v>
      </c>
      <c r="D47" s="38"/>
      <c r="E47" s="38"/>
      <c r="F47" s="38"/>
      <c r="G47" s="38"/>
    </row>
    <row r="48" ht="15" customHeight="1" spans="1:7">
      <c r="A48" s="36" t="s">
        <v>288</v>
      </c>
      <c r="B48" s="39" t="s">
        <v>289</v>
      </c>
      <c r="C48" s="38">
        <f t="shared" si="1"/>
        <v>0</v>
      </c>
      <c r="D48" s="38"/>
      <c r="E48" s="38"/>
      <c r="F48" s="38"/>
      <c r="G48" s="38"/>
    </row>
    <row r="49" ht="15" customHeight="1" spans="1:7">
      <c r="A49" s="36" t="s">
        <v>290</v>
      </c>
      <c r="B49" s="39" t="s">
        <v>291</v>
      </c>
      <c r="C49" s="38">
        <f t="shared" si="1"/>
        <v>0</v>
      </c>
      <c r="D49" s="38"/>
      <c r="E49" s="38"/>
      <c r="F49" s="38"/>
      <c r="G49" s="38"/>
    </row>
    <row r="50" ht="15" customHeight="1" spans="1:7">
      <c r="A50" s="36" t="s">
        <v>292</v>
      </c>
      <c r="B50" s="39" t="s">
        <v>293</v>
      </c>
      <c r="C50" s="38">
        <f t="shared" si="1"/>
        <v>0</v>
      </c>
      <c r="D50" s="38"/>
      <c r="E50" s="38"/>
      <c r="F50" s="38"/>
      <c r="G50" s="38"/>
    </row>
    <row r="51" ht="15" customHeight="1" spans="1:7">
      <c r="A51" s="36" t="s">
        <v>294</v>
      </c>
      <c r="B51" s="39" t="s">
        <v>295</v>
      </c>
      <c r="C51" s="38">
        <f t="shared" si="1"/>
        <v>0</v>
      </c>
      <c r="D51" s="38"/>
      <c r="E51" s="38"/>
      <c r="F51" s="38"/>
      <c r="G51" s="38"/>
    </row>
    <row r="52" ht="15" customHeight="1" spans="1:7">
      <c r="A52" s="36" t="s">
        <v>296</v>
      </c>
      <c r="B52" s="39" t="s">
        <v>297</v>
      </c>
      <c r="C52" s="38">
        <f t="shared" si="1"/>
        <v>0</v>
      </c>
      <c r="D52" s="38"/>
      <c r="E52" s="38"/>
      <c r="F52" s="38"/>
      <c r="G52" s="38"/>
    </row>
    <row r="53" ht="15" customHeight="1" spans="1:7">
      <c r="A53" s="36" t="s">
        <v>298</v>
      </c>
      <c r="B53" s="39" t="s">
        <v>299</v>
      </c>
      <c r="C53" s="38">
        <f t="shared" si="1"/>
        <v>0</v>
      </c>
      <c r="D53" s="38"/>
      <c r="E53" s="38"/>
      <c r="F53" s="38"/>
      <c r="G53" s="38"/>
    </row>
    <row r="54" ht="15" customHeight="1" spans="1:7">
      <c r="A54" s="36" t="s">
        <v>300</v>
      </c>
      <c r="B54" s="39" t="s">
        <v>301</v>
      </c>
      <c r="C54" s="38">
        <f t="shared" si="1"/>
        <v>0</v>
      </c>
      <c r="D54" s="38"/>
      <c r="E54" s="38"/>
      <c r="F54" s="38"/>
      <c r="G54" s="38"/>
    </row>
    <row r="55" ht="15" customHeight="1" spans="1:7">
      <c r="A55" s="36" t="s">
        <v>302</v>
      </c>
      <c r="B55" s="39" t="s">
        <v>303</v>
      </c>
      <c r="C55" s="38">
        <f t="shared" si="1"/>
        <v>0</v>
      </c>
      <c r="D55" s="38"/>
      <c r="E55" s="38"/>
      <c r="F55" s="38"/>
      <c r="G55" s="38"/>
    </row>
    <row r="56" ht="15" customHeight="1" spans="1:7">
      <c r="A56" s="36" t="s">
        <v>304</v>
      </c>
      <c r="B56" s="37" t="s">
        <v>305</v>
      </c>
      <c r="C56" s="38">
        <f t="shared" si="1"/>
        <v>0</v>
      </c>
      <c r="D56" s="38"/>
      <c r="E56" s="38"/>
      <c r="F56" s="38"/>
      <c r="G56" s="38"/>
    </row>
    <row r="57" ht="15" customHeight="1" spans="1:7">
      <c r="A57" s="36" t="s">
        <v>306</v>
      </c>
      <c r="B57" s="39" t="s">
        <v>307</v>
      </c>
      <c r="C57" s="38">
        <f t="shared" si="1"/>
        <v>0</v>
      </c>
      <c r="D57" s="38"/>
      <c r="E57" s="38"/>
      <c r="F57" s="38"/>
      <c r="G57" s="38"/>
    </row>
    <row r="58" ht="15" customHeight="1" spans="1:7">
      <c r="A58" s="36" t="s">
        <v>308</v>
      </c>
      <c r="B58" s="39" t="s">
        <v>309</v>
      </c>
      <c r="C58" s="38">
        <f t="shared" si="1"/>
        <v>0</v>
      </c>
      <c r="D58" s="38"/>
      <c r="E58" s="38"/>
      <c r="F58" s="38"/>
      <c r="G58" s="38"/>
    </row>
    <row r="59" ht="15" customHeight="1" spans="1:7">
      <c r="A59" s="36" t="s">
        <v>310</v>
      </c>
      <c r="B59" s="39" t="s">
        <v>311</v>
      </c>
      <c r="C59" s="38">
        <f t="shared" si="1"/>
        <v>0</v>
      </c>
      <c r="D59" s="38"/>
      <c r="E59" s="38"/>
      <c r="F59" s="38"/>
      <c r="G59" s="38"/>
    </row>
    <row r="60" ht="15" customHeight="1" spans="1:7">
      <c r="A60" s="36" t="s">
        <v>312</v>
      </c>
      <c r="B60" s="39" t="s">
        <v>313</v>
      </c>
      <c r="C60" s="38">
        <f t="shared" si="1"/>
        <v>0</v>
      </c>
      <c r="D60" s="38"/>
      <c r="E60" s="38"/>
      <c r="F60" s="38"/>
      <c r="G60" s="38"/>
    </row>
    <row r="61" ht="15" customHeight="1" spans="1:7">
      <c r="A61" s="36" t="s">
        <v>314</v>
      </c>
      <c r="B61" s="39" t="s">
        <v>315</v>
      </c>
      <c r="C61" s="38">
        <f t="shared" si="1"/>
        <v>0</v>
      </c>
      <c r="D61" s="38"/>
      <c r="E61" s="38"/>
      <c r="F61" s="38"/>
      <c r="G61" s="38"/>
    </row>
    <row r="62" ht="15" customHeight="1" spans="1:7">
      <c r="A62" s="36" t="s">
        <v>316</v>
      </c>
      <c r="B62" s="39" t="s">
        <v>317</v>
      </c>
      <c r="C62" s="38">
        <f t="shared" si="1"/>
        <v>0</v>
      </c>
      <c r="D62" s="38"/>
      <c r="E62" s="38"/>
      <c r="F62" s="38"/>
      <c r="G62" s="38"/>
    </row>
    <row r="63" ht="15" customHeight="1" spans="1:7">
      <c r="A63" s="36" t="s">
        <v>318</v>
      </c>
      <c r="B63" s="39" t="s">
        <v>319</v>
      </c>
      <c r="C63" s="38">
        <f t="shared" si="1"/>
        <v>0</v>
      </c>
      <c r="D63" s="38"/>
      <c r="E63" s="38"/>
      <c r="F63" s="38"/>
      <c r="G63" s="38"/>
    </row>
    <row r="64" ht="15" customHeight="1" spans="1:7">
      <c r="A64" s="36" t="s">
        <v>320</v>
      </c>
      <c r="B64" s="39" t="s">
        <v>321</v>
      </c>
      <c r="C64" s="38">
        <f t="shared" si="1"/>
        <v>0</v>
      </c>
      <c r="D64" s="38"/>
      <c r="E64" s="38"/>
      <c r="F64" s="38"/>
      <c r="G64" s="38"/>
    </row>
    <row r="65" ht="15" customHeight="1" spans="1:7">
      <c r="A65" s="36" t="s">
        <v>322</v>
      </c>
      <c r="B65" s="39" t="s">
        <v>323</v>
      </c>
      <c r="C65" s="38">
        <f t="shared" si="1"/>
        <v>0</v>
      </c>
      <c r="D65" s="38"/>
      <c r="E65" s="38"/>
      <c r="F65" s="38"/>
      <c r="G65" s="38"/>
    </row>
    <row r="66" ht="15" customHeight="1" spans="1:7">
      <c r="A66" s="36" t="s">
        <v>324</v>
      </c>
      <c r="B66" s="39" t="s">
        <v>325</v>
      </c>
      <c r="C66" s="38">
        <f t="shared" si="1"/>
        <v>0</v>
      </c>
      <c r="D66" s="38"/>
      <c r="E66" s="38"/>
      <c r="F66" s="38"/>
      <c r="G66" s="38"/>
    </row>
    <row r="67" ht="15" customHeight="1" spans="1:7">
      <c r="A67" s="36" t="s">
        <v>326</v>
      </c>
      <c r="B67" s="37" t="s">
        <v>327</v>
      </c>
      <c r="C67" s="38">
        <f t="shared" si="1"/>
        <v>0</v>
      </c>
      <c r="D67" s="38"/>
      <c r="E67" s="38"/>
      <c r="F67" s="38"/>
      <c r="G67" s="38"/>
    </row>
    <row r="68" ht="15" customHeight="1" spans="1:7">
      <c r="A68" s="36" t="s">
        <v>328</v>
      </c>
      <c r="B68" s="39" t="s">
        <v>329</v>
      </c>
      <c r="C68" s="38">
        <f t="shared" si="1"/>
        <v>0</v>
      </c>
      <c r="D68" s="38"/>
      <c r="E68" s="38"/>
      <c r="F68" s="38"/>
      <c r="G68" s="38"/>
    </row>
    <row r="69" ht="15" customHeight="1" spans="1:7">
      <c r="A69" s="36" t="s">
        <v>330</v>
      </c>
      <c r="B69" s="39" t="s">
        <v>331</v>
      </c>
      <c r="C69" s="38">
        <f t="shared" si="1"/>
        <v>0</v>
      </c>
      <c r="D69" s="38"/>
      <c r="E69" s="38"/>
      <c r="F69" s="38"/>
      <c r="G69" s="38"/>
    </row>
    <row r="70" ht="15" customHeight="1" spans="1:7">
      <c r="A70" s="36" t="s">
        <v>332</v>
      </c>
      <c r="B70" s="39" t="s">
        <v>333</v>
      </c>
      <c r="C70" s="38">
        <f t="shared" si="1"/>
        <v>0</v>
      </c>
      <c r="D70" s="38"/>
      <c r="E70" s="38"/>
      <c r="F70" s="38"/>
      <c r="G70" s="38"/>
    </row>
    <row r="71" ht="15" customHeight="1" spans="1:7">
      <c r="A71" s="36" t="s">
        <v>334</v>
      </c>
      <c r="B71" s="39" t="s">
        <v>327</v>
      </c>
      <c r="C71" s="38">
        <f t="shared" si="1"/>
        <v>0</v>
      </c>
      <c r="D71" s="38"/>
      <c r="E71" s="38"/>
      <c r="F71" s="38"/>
      <c r="G71" s="38"/>
    </row>
    <row r="72" ht="15" customHeight="1" spans="1:7">
      <c r="A72" s="38"/>
      <c r="B72" s="41" t="s">
        <v>51</v>
      </c>
      <c r="C72" s="38">
        <f>C5+C19+C47+C56+C67</f>
        <v>293.72</v>
      </c>
      <c r="D72" s="38">
        <f>D5+D19+D47+D56+D67</f>
        <v>265.79</v>
      </c>
      <c r="E72" s="38">
        <f>E5+E19+E47+E56+E67</f>
        <v>0</v>
      </c>
      <c r="F72" s="38">
        <f>F5+F19+F47+F56+F67</f>
        <v>0</v>
      </c>
      <c r="G72" s="38">
        <f>G5+G19+G47+G56+G67</f>
        <v>27.93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14" sqref="C14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335</v>
      </c>
      <c r="B1" s="17"/>
    </row>
    <row r="2" ht="15" customHeight="1" spans="1:2">
      <c r="A2" s="26" t="s">
        <v>64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336</v>
      </c>
      <c r="B4" s="30">
        <v>0</v>
      </c>
    </row>
    <row r="5" ht="30" customHeight="1" spans="1:2">
      <c r="A5" s="25" t="s">
        <v>337</v>
      </c>
      <c r="B5" s="30">
        <v>0.5</v>
      </c>
    </row>
    <row r="6" ht="30" customHeight="1" spans="1:2">
      <c r="A6" s="25" t="s">
        <v>338</v>
      </c>
      <c r="B6" s="30">
        <v>6</v>
      </c>
    </row>
    <row r="7" ht="30" customHeight="1" spans="1:2">
      <c r="A7" s="28" t="s">
        <v>339</v>
      </c>
      <c r="B7" s="30">
        <v>0</v>
      </c>
    </row>
    <row r="8" ht="30" customHeight="1" spans="1:2">
      <c r="A8" s="29" t="s">
        <v>340</v>
      </c>
      <c r="B8" s="30">
        <v>6</v>
      </c>
    </row>
    <row r="9" ht="30" customHeight="1" spans="1:2">
      <c r="A9" s="20" t="s">
        <v>51</v>
      </c>
      <c r="B9" s="30">
        <f>B4+B5+B6</f>
        <v>6.5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2" sqref="A$1:B$104857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341</v>
      </c>
      <c r="B1" s="17"/>
    </row>
    <row r="2" ht="15" customHeight="1" spans="1:2">
      <c r="A2" s="26" t="s">
        <v>64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336</v>
      </c>
      <c r="B4" s="25" t="s">
        <v>342</v>
      </c>
    </row>
    <row r="5" ht="30" customHeight="1" spans="1:2">
      <c r="A5" s="25" t="s">
        <v>337</v>
      </c>
      <c r="B5" s="25" t="s">
        <v>342</v>
      </c>
    </row>
    <row r="6" ht="30" customHeight="1" spans="1:2">
      <c r="A6" s="25" t="s">
        <v>338</v>
      </c>
      <c r="B6" s="25" t="s">
        <v>342</v>
      </c>
    </row>
    <row r="7" ht="30" customHeight="1" spans="1:2">
      <c r="A7" s="28" t="s">
        <v>339</v>
      </c>
      <c r="B7" s="25" t="s">
        <v>342</v>
      </c>
    </row>
    <row r="8" ht="30" customHeight="1" spans="1:2">
      <c r="A8" s="29" t="s">
        <v>340</v>
      </c>
      <c r="B8" s="25" t="s">
        <v>342</v>
      </c>
    </row>
    <row r="9" ht="30" customHeight="1" spans="1:2">
      <c r="A9" s="20" t="s">
        <v>51</v>
      </c>
      <c r="B9" s="25" t="s">
        <v>342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3" sqref="B13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7" t="s">
        <v>343</v>
      </c>
      <c r="B1" s="17"/>
      <c r="C1" s="17"/>
      <c r="D1" s="17"/>
      <c r="E1" s="17"/>
    </row>
    <row r="2" spans="1:5">
      <c r="A2" s="18" t="s">
        <v>64</v>
      </c>
      <c r="B2" s="18"/>
      <c r="C2" s="18"/>
      <c r="D2" s="18"/>
      <c r="E2" s="19" t="s">
        <v>2</v>
      </c>
    </row>
    <row r="3" ht="30" customHeight="1" spans="1:5">
      <c r="A3" s="20" t="s">
        <v>65</v>
      </c>
      <c r="B3" s="20"/>
      <c r="C3" s="21" t="s">
        <v>344</v>
      </c>
      <c r="D3" s="22"/>
      <c r="E3" s="23"/>
    </row>
    <row r="4" ht="30" customHeight="1" spans="1:5">
      <c r="A4" s="20" t="s">
        <v>71</v>
      </c>
      <c r="B4" s="20" t="s">
        <v>72</v>
      </c>
      <c r="C4" s="20" t="s">
        <v>53</v>
      </c>
      <c r="D4" s="20" t="s">
        <v>66</v>
      </c>
      <c r="E4" s="20" t="s">
        <v>67</v>
      </c>
    </row>
    <row r="5" ht="20.1" customHeight="1" spans="1:5">
      <c r="A5" s="24">
        <v>206</v>
      </c>
      <c r="B5" s="25" t="s">
        <v>345</v>
      </c>
      <c r="C5" s="25"/>
      <c r="D5" s="25"/>
      <c r="E5" s="25"/>
    </row>
    <row r="6" ht="20.1" customHeight="1" spans="1:5">
      <c r="A6" s="24" t="s">
        <v>346</v>
      </c>
      <c r="B6" s="25" t="s">
        <v>347</v>
      </c>
      <c r="C6" s="25"/>
      <c r="D6" s="25"/>
      <c r="E6" s="25"/>
    </row>
    <row r="7" ht="20.1" customHeight="1" spans="1:5">
      <c r="A7" s="24" t="s">
        <v>348</v>
      </c>
      <c r="B7" s="25" t="s">
        <v>347</v>
      </c>
      <c r="C7" s="25"/>
      <c r="D7" s="25"/>
      <c r="E7" s="25"/>
    </row>
    <row r="8" ht="20.1" customHeight="1" spans="1:5">
      <c r="A8" s="24">
        <v>207</v>
      </c>
      <c r="B8" s="25" t="s">
        <v>349</v>
      </c>
      <c r="C8" s="25"/>
      <c r="D8" s="25"/>
      <c r="E8" s="25"/>
    </row>
    <row r="9" ht="20.1" customHeight="1" spans="1:5">
      <c r="A9" s="24" t="s">
        <v>350</v>
      </c>
      <c r="B9" s="25" t="s">
        <v>347</v>
      </c>
      <c r="C9" s="25"/>
      <c r="D9" s="25"/>
      <c r="E9" s="25"/>
    </row>
    <row r="10" ht="20.1" customHeight="1" spans="1:5">
      <c r="A10" s="24" t="s">
        <v>351</v>
      </c>
      <c r="B10" s="25" t="s">
        <v>347</v>
      </c>
      <c r="C10" s="25"/>
      <c r="D10" s="25"/>
      <c r="E10" s="25"/>
    </row>
    <row r="11" ht="20.1" customHeight="1" spans="1:5">
      <c r="A11" s="24"/>
      <c r="B11" s="25"/>
      <c r="C11" s="25"/>
      <c r="D11" s="25"/>
      <c r="E11" s="25"/>
    </row>
    <row r="12" ht="20.1" customHeight="1" spans="1:5">
      <c r="A12" s="24"/>
      <c r="B12" s="20" t="s">
        <v>51</v>
      </c>
      <c r="C12" s="25"/>
      <c r="D12" s="25"/>
      <c r="E12" s="25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6" sqref="A6:G12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1"/>
      <c r="B1" s="12"/>
      <c r="C1" s="11"/>
      <c r="D1" s="11"/>
      <c r="E1" s="11"/>
      <c r="F1" s="12"/>
      <c r="G1" s="11"/>
    </row>
    <row r="2" ht="40.5" customHeight="1" spans="1:8">
      <c r="A2" s="2" t="s">
        <v>352</v>
      </c>
      <c r="B2" s="2"/>
      <c r="C2" s="2"/>
      <c r="D2" s="2"/>
      <c r="E2" s="2"/>
      <c r="F2" s="2"/>
      <c r="G2" s="2"/>
      <c r="H2" s="11"/>
    </row>
    <row r="3" spans="1:8">
      <c r="A3" s="9"/>
      <c r="B3" s="9"/>
      <c r="C3" s="9"/>
      <c r="D3" s="9"/>
      <c r="E3" s="9"/>
      <c r="F3" s="13" t="s">
        <v>48</v>
      </c>
      <c r="G3" s="13"/>
      <c r="H3" s="11"/>
    </row>
    <row r="4" ht="45.75" customHeight="1" spans="1:8">
      <c r="A4" s="4" t="s">
        <v>353</v>
      </c>
      <c r="B4" s="4" t="s">
        <v>354</v>
      </c>
      <c r="C4" s="4"/>
      <c r="D4" s="4"/>
      <c r="E4" s="4" t="s">
        <v>355</v>
      </c>
      <c r="F4" s="4" t="s">
        <v>356</v>
      </c>
      <c r="G4" s="4" t="s">
        <v>357</v>
      </c>
      <c r="H4" s="11"/>
    </row>
    <row r="5" ht="45.75" customHeight="1" spans="1:8">
      <c r="A5" s="4"/>
      <c r="B5" s="4" t="s">
        <v>358</v>
      </c>
      <c r="C5" s="4" t="s">
        <v>359</v>
      </c>
      <c r="D5" s="4" t="s">
        <v>360</v>
      </c>
      <c r="E5" s="4"/>
      <c r="F5" s="4"/>
      <c r="G5" s="4"/>
      <c r="H5" s="10"/>
    </row>
    <row r="6" ht="45.75" customHeight="1" spans="1:8">
      <c r="A6" s="4" t="s">
        <v>361</v>
      </c>
      <c r="B6" s="4"/>
      <c r="C6" s="4"/>
      <c r="D6" s="4"/>
      <c r="E6" s="4"/>
      <c r="F6" s="14">
        <f>SUM(F7:F16)</f>
        <v>0</v>
      </c>
      <c r="G6" s="4"/>
      <c r="H6" s="11"/>
    </row>
    <row r="7" ht="30" customHeight="1" spans="1:7">
      <c r="A7" s="15" t="s">
        <v>342</v>
      </c>
      <c r="B7" s="16"/>
      <c r="C7" s="16"/>
      <c r="D7" s="16"/>
      <c r="E7" s="16"/>
      <c r="F7" s="16"/>
      <c r="G7" s="16"/>
    </row>
    <row r="8" ht="30" customHeight="1" spans="1:7">
      <c r="A8" s="16"/>
      <c r="B8" s="16"/>
      <c r="C8" s="16"/>
      <c r="D8" s="16"/>
      <c r="E8" s="16"/>
      <c r="F8" s="16"/>
      <c r="G8" s="16"/>
    </row>
    <row r="9" ht="30" customHeight="1" spans="1:7">
      <c r="A9" s="16"/>
      <c r="B9" s="16"/>
      <c r="C9" s="16"/>
      <c r="D9" s="16"/>
      <c r="E9" s="16"/>
      <c r="F9" s="16"/>
      <c r="G9" s="16"/>
    </row>
    <row r="10" ht="30" customHeight="1" spans="1:16384">
      <c r="A10" s="16"/>
      <c r="B10" s="16"/>
      <c r="C10" s="16"/>
      <c r="D10" s="16"/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6"/>
      <c r="B11" s="16"/>
      <c r="C11" s="16"/>
      <c r="D11" s="16"/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6"/>
      <c r="B12" s="16"/>
      <c r="C12" s="16"/>
      <c r="D12" s="16"/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6"/>
      <c r="B13" s="16"/>
      <c r="C13" s="16"/>
      <c r="D13" s="16"/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6"/>
      <c r="B14" s="16"/>
      <c r="C14" s="16"/>
      <c r="D14" s="16"/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6"/>
      <c r="B15" s="16"/>
      <c r="C15" s="16"/>
      <c r="D15" s="16"/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6"/>
      <c r="B16" s="16"/>
      <c r="C16" s="16"/>
      <c r="D16" s="16"/>
      <c r="E16" s="16"/>
      <c r="F16" s="16"/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66"/>
  <sheetViews>
    <sheetView workbookViewId="0">
      <selection activeCell="B5" sqref="B5"/>
    </sheetView>
  </sheetViews>
  <sheetFormatPr defaultColWidth="9" defaultRowHeight="13.5"/>
  <cols>
    <col min="1" max="1" width="9" style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60" customHeight="1" spans="1:12">
      <c r="A1" s="2" t="s">
        <v>362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</row>
    <row r="2" ht="36" customHeight="1" spans="1:12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50.25" customHeight="1" spans="1:12">
      <c r="A3" s="4" t="s">
        <v>363</v>
      </c>
      <c r="B3" s="4" t="s">
        <v>364</v>
      </c>
      <c r="C3" s="4" t="s">
        <v>6</v>
      </c>
      <c r="D3" s="4" t="s">
        <v>365</v>
      </c>
      <c r="E3" s="4" t="s">
        <v>366</v>
      </c>
      <c r="F3" s="4" t="s">
        <v>367</v>
      </c>
      <c r="G3" s="4" t="s">
        <v>368</v>
      </c>
      <c r="H3" s="4" t="s">
        <v>369</v>
      </c>
      <c r="I3" s="4" t="s">
        <v>370</v>
      </c>
      <c r="J3" s="4" t="s">
        <v>371</v>
      </c>
      <c r="K3" s="4" t="s">
        <v>372</v>
      </c>
      <c r="L3" s="10"/>
    </row>
    <row r="4" ht="36" customHeight="1" spans="1:11">
      <c r="A4" s="5" t="s">
        <v>373</v>
      </c>
      <c r="B4" s="6" t="s">
        <v>374</v>
      </c>
      <c r="C4" s="7">
        <v>52</v>
      </c>
      <c r="D4" s="8" t="s">
        <v>375</v>
      </c>
      <c r="E4" s="8" t="s">
        <v>376</v>
      </c>
      <c r="F4" s="8" t="s">
        <v>377</v>
      </c>
      <c r="G4" s="8" t="s">
        <v>378</v>
      </c>
      <c r="H4" s="8" t="s">
        <v>379</v>
      </c>
      <c r="I4" s="8" t="s">
        <v>380</v>
      </c>
      <c r="J4" s="8" t="s">
        <v>381</v>
      </c>
      <c r="K4" s="8" t="s">
        <v>382</v>
      </c>
    </row>
    <row r="5" ht="42" customHeight="1" spans="1:11">
      <c r="A5" s="5"/>
      <c r="B5" s="6" t="s">
        <v>383</v>
      </c>
      <c r="C5" s="7">
        <v>80</v>
      </c>
      <c r="D5" s="8" t="s">
        <v>375</v>
      </c>
      <c r="E5" s="8" t="s">
        <v>384</v>
      </c>
      <c r="F5" s="8" t="s">
        <v>385</v>
      </c>
      <c r="G5" s="8" t="s">
        <v>378</v>
      </c>
      <c r="H5" s="8" t="s">
        <v>386</v>
      </c>
      <c r="I5" s="8" t="s">
        <v>380</v>
      </c>
      <c r="J5" s="8" t="s">
        <v>381</v>
      </c>
      <c r="K5" s="8" t="s">
        <v>382</v>
      </c>
    </row>
    <row r="6" ht="47" customHeight="1" spans="1:11">
      <c r="A6" s="5"/>
      <c r="B6" s="6" t="s">
        <v>387</v>
      </c>
      <c r="C6" s="7">
        <v>100</v>
      </c>
      <c r="D6" s="8" t="s">
        <v>375</v>
      </c>
      <c r="E6" s="8" t="s">
        <v>384</v>
      </c>
      <c r="F6" s="8" t="s">
        <v>388</v>
      </c>
      <c r="G6" s="8" t="s">
        <v>378</v>
      </c>
      <c r="H6" s="8" t="s">
        <v>389</v>
      </c>
      <c r="I6" s="8" t="s">
        <v>380</v>
      </c>
      <c r="J6" s="8" t="s">
        <v>381</v>
      </c>
      <c r="K6" s="8" t="s">
        <v>382</v>
      </c>
    </row>
    <row r="7" customHeight="1" spans="1:1">
      <c r="A7" s="9"/>
    </row>
    <row r="8" customHeight="1" spans="1:1">
      <c r="A8" s="9"/>
    </row>
    <row r="9" customHeight="1" spans="1:1">
      <c r="A9" s="9"/>
    </row>
    <row r="10" customHeight="1" spans="1:1">
      <c r="A10" s="9"/>
    </row>
    <row r="11" customHeight="1" spans="1:1">
      <c r="A11" s="9"/>
    </row>
    <row r="12" customHeight="1" spans="1:1">
      <c r="A12" s="9"/>
    </row>
    <row r="13" customHeight="1" spans="1:1">
      <c r="A13" s="9"/>
    </row>
    <row r="14" customHeight="1" spans="1:1">
      <c r="A14" s="9"/>
    </row>
    <row r="15" customHeight="1" spans="1:1">
      <c r="A15" s="9"/>
    </row>
    <row r="16" customHeight="1" spans="1:1">
      <c r="A16" s="9"/>
    </row>
    <row r="17" customHeight="1" spans="1:1">
      <c r="A17" s="9"/>
    </row>
    <row r="18" customHeight="1" spans="1:1">
      <c r="A18" s="9"/>
    </row>
    <row r="19" customHeight="1" spans="1:1">
      <c r="A19" s="9"/>
    </row>
    <row r="20" customHeight="1" spans="1:1">
      <c r="A20" s="9"/>
    </row>
    <row r="21" customHeight="1" spans="1:1">
      <c r="A21" s="9"/>
    </row>
    <row r="22" customHeight="1" spans="1:1">
      <c r="A22" s="9"/>
    </row>
    <row r="23" customHeight="1" spans="1:1">
      <c r="A23" s="9"/>
    </row>
    <row r="24" customHeight="1" spans="1:1">
      <c r="A24" s="9"/>
    </row>
    <row r="25" customHeight="1" spans="1:1">
      <c r="A25" s="9"/>
    </row>
    <row r="26" customHeight="1" spans="1:1">
      <c r="A26" s="9"/>
    </row>
    <row r="27" customHeight="1" spans="1:1">
      <c r="A27" s="9"/>
    </row>
    <row r="28" customHeight="1" spans="1:1">
      <c r="A28" s="9"/>
    </row>
    <row r="29" customHeight="1" spans="1:1">
      <c r="A29" s="9"/>
    </row>
    <row r="30" customHeight="1" spans="1:1">
      <c r="A30" s="9"/>
    </row>
    <row r="31" customHeight="1" spans="1:1">
      <c r="A31" s="9"/>
    </row>
    <row r="32" customHeight="1" spans="1:1">
      <c r="A32" s="9"/>
    </row>
    <row r="33" customHeight="1" spans="1:1">
      <c r="A33" s="9"/>
    </row>
    <row r="34" customHeight="1" spans="1:1">
      <c r="A34" s="9"/>
    </row>
    <row r="35" customHeight="1" spans="1:1">
      <c r="A35" s="9"/>
    </row>
    <row r="36" customHeight="1" spans="1:1">
      <c r="A36" s="9"/>
    </row>
    <row r="37" customHeight="1" spans="1:1">
      <c r="A37" s="9"/>
    </row>
    <row r="38" customHeight="1" spans="1:1">
      <c r="A38" s="9"/>
    </row>
    <row r="39" customHeight="1" spans="1:1">
      <c r="A39" s="9"/>
    </row>
    <row r="40" customHeight="1" spans="1:1">
      <c r="A40" s="9"/>
    </row>
    <row r="41" customHeight="1" spans="1:1">
      <c r="A41" s="9"/>
    </row>
    <row r="42" customHeight="1" spans="1:1">
      <c r="A42" s="9"/>
    </row>
    <row r="43" customHeight="1" spans="1:1">
      <c r="A43" s="9"/>
    </row>
    <row r="44" customHeight="1" spans="1:1">
      <c r="A44" s="9"/>
    </row>
    <row r="45" customHeight="1" spans="1:1">
      <c r="A45" s="9"/>
    </row>
    <row r="46" customHeight="1" spans="1:1">
      <c r="A46" s="9"/>
    </row>
    <row r="47" customHeight="1" spans="1:1">
      <c r="A47" s="9"/>
    </row>
    <row r="48" customHeight="1" spans="1:1">
      <c r="A48" s="9"/>
    </row>
    <row r="49" customHeight="1" spans="1:1">
      <c r="A49" s="9"/>
    </row>
    <row r="50" customHeight="1" spans="1:1">
      <c r="A50" s="9"/>
    </row>
    <row r="51" customHeight="1" spans="1:1">
      <c r="A51" s="9"/>
    </row>
    <row r="52" customHeight="1" spans="1:1">
      <c r="A52" s="9"/>
    </row>
    <row r="53" customHeight="1" spans="1:1">
      <c r="A53" s="9"/>
    </row>
    <row r="54" customHeight="1" spans="1:1">
      <c r="A54" s="9"/>
    </row>
    <row r="55" customHeight="1" spans="1:1">
      <c r="A55" s="9"/>
    </row>
    <row r="56" customHeight="1" spans="1:1">
      <c r="A56" s="9"/>
    </row>
    <row r="57" customHeight="1" spans="1:1">
      <c r="A57" s="9"/>
    </row>
    <row r="58" customHeight="1" spans="1:1">
      <c r="A58" s="9"/>
    </row>
    <row r="59" customHeight="1" spans="1:1">
      <c r="A59" s="9"/>
    </row>
    <row r="60" customHeight="1" spans="1:1">
      <c r="A60" s="9"/>
    </row>
    <row r="61" customHeight="1" spans="1:1">
      <c r="A61" s="9"/>
    </row>
    <row r="62" customHeight="1" spans="1:1">
      <c r="A62" s="9"/>
    </row>
    <row r="63" customHeight="1" spans="1:1">
      <c r="A63" s="9"/>
    </row>
    <row r="64" customHeight="1" spans="1:1">
      <c r="A64" s="9"/>
    </row>
    <row r="65" customHeight="1" spans="1:1">
      <c r="A65" s="9"/>
    </row>
    <row r="66" customHeight="1" spans="1:1">
      <c r="A66" s="9"/>
    </row>
    <row r="67" customHeight="1" spans="1:1">
      <c r="A67" s="9"/>
    </row>
    <row r="68" customHeight="1" spans="1:1">
      <c r="A68" s="9"/>
    </row>
    <row r="69" customHeight="1" spans="1:1">
      <c r="A69" s="9"/>
    </row>
    <row r="70" customHeight="1" spans="1:1">
      <c r="A70" s="9"/>
    </row>
    <row r="71" customHeight="1" spans="1:1">
      <c r="A71" s="9"/>
    </row>
    <row r="72" customHeight="1" spans="1:1">
      <c r="A72" s="9"/>
    </row>
    <row r="73" customHeight="1" spans="1:1">
      <c r="A73" s="9"/>
    </row>
    <row r="74" customHeight="1" spans="1:1">
      <c r="A74" s="9"/>
    </row>
    <row r="75" customHeight="1" spans="1:1">
      <c r="A75" s="9"/>
    </row>
    <row r="76" customHeight="1" spans="1:1">
      <c r="A76" s="9"/>
    </row>
    <row r="77" customHeight="1" spans="1:1">
      <c r="A77" s="9"/>
    </row>
    <row r="78" customHeight="1" spans="1:1">
      <c r="A78" s="9"/>
    </row>
    <row r="79" customHeight="1" spans="1:1">
      <c r="A79" s="9"/>
    </row>
    <row r="80" customHeight="1" spans="1:1">
      <c r="A80" s="9"/>
    </row>
    <row r="81" customHeight="1" spans="1:1">
      <c r="A81" s="9"/>
    </row>
    <row r="82" customHeight="1" spans="1:1">
      <c r="A82" s="9"/>
    </row>
    <row r="83" customHeight="1" spans="1:1">
      <c r="A83" s="9"/>
    </row>
    <row r="84" customHeight="1" spans="1:1">
      <c r="A84" s="9"/>
    </row>
    <row r="85" customHeight="1" spans="1:1">
      <c r="A85" s="9"/>
    </row>
    <row r="86" customHeight="1" spans="1:1">
      <c r="A86" s="9"/>
    </row>
    <row r="87" customHeight="1" spans="1:1">
      <c r="A87" s="9"/>
    </row>
    <row r="88" customHeight="1" spans="1:1">
      <c r="A88" s="9"/>
    </row>
    <row r="89" customHeight="1" spans="1:1">
      <c r="A89" s="9"/>
    </row>
    <row r="90" customHeight="1" spans="1:1">
      <c r="A90" s="9"/>
    </row>
    <row r="91" customHeight="1" spans="1:1">
      <c r="A91" s="9"/>
    </row>
    <row r="92" customHeight="1" spans="1:1">
      <c r="A92" s="9"/>
    </row>
    <row r="93" customHeight="1" spans="1:1">
      <c r="A93" s="9"/>
    </row>
    <row r="94" customHeight="1" spans="1:1">
      <c r="A94" s="9"/>
    </row>
    <row r="95" customHeight="1" spans="1:1">
      <c r="A95" s="9"/>
    </row>
    <row r="96" customHeight="1" spans="1:1">
      <c r="A96" s="9"/>
    </row>
    <row r="97" customHeight="1" spans="1:1">
      <c r="A97" s="9"/>
    </row>
    <row r="98" customHeight="1" spans="1:1">
      <c r="A98" s="9"/>
    </row>
    <row r="99" customHeight="1" spans="1:1">
      <c r="A99" s="9"/>
    </row>
    <row r="100" customHeight="1" spans="1:1">
      <c r="A100" s="9"/>
    </row>
    <row r="101" customHeight="1" spans="1:1">
      <c r="A101" s="9"/>
    </row>
    <row r="102" customHeight="1" spans="1:1">
      <c r="A102" s="9"/>
    </row>
    <row r="103" customHeight="1" spans="1:1">
      <c r="A103" s="9"/>
    </row>
    <row r="104" customHeight="1" spans="1:1">
      <c r="A104" s="9"/>
    </row>
    <row r="105" customHeight="1" spans="1:1">
      <c r="A105" s="9"/>
    </row>
    <row r="106" customHeight="1" spans="1:1">
      <c r="A106" s="9"/>
    </row>
    <row r="107" customHeight="1" spans="1:1">
      <c r="A107" s="9"/>
    </row>
    <row r="108" customHeight="1" spans="1:1">
      <c r="A108" s="9"/>
    </row>
    <row r="109" customHeight="1" spans="1:1">
      <c r="A109" s="9"/>
    </row>
    <row r="110" customHeight="1" spans="1:1">
      <c r="A110" s="9"/>
    </row>
    <row r="111" customHeight="1" spans="1:1">
      <c r="A111" s="9"/>
    </row>
    <row r="112" customHeight="1" spans="1:1">
      <c r="A112" s="9"/>
    </row>
    <row r="113" customHeight="1" spans="1:1">
      <c r="A113" s="9"/>
    </row>
    <row r="114" customHeight="1" spans="1:1">
      <c r="A114" s="9"/>
    </row>
    <row r="115" customHeight="1" spans="1:1">
      <c r="A115" s="9"/>
    </row>
    <row r="116" customHeight="1" spans="1:1">
      <c r="A116" s="9"/>
    </row>
    <row r="117" customHeight="1" spans="1:1">
      <c r="A117" s="9"/>
    </row>
    <row r="118" customHeight="1" spans="1:1">
      <c r="A118" s="9"/>
    </row>
    <row r="119" customHeight="1" spans="1:1">
      <c r="A119" s="9"/>
    </row>
    <row r="120" customHeight="1" spans="1:1">
      <c r="A120" s="9"/>
    </row>
    <row r="121" customHeight="1" spans="1:1">
      <c r="A121" s="9"/>
    </row>
    <row r="122" customHeight="1" spans="1:1">
      <c r="A122" s="9"/>
    </row>
    <row r="123" customHeight="1" spans="1:1">
      <c r="A123" s="9"/>
    </row>
    <row r="124" customHeight="1" spans="1:1">
      <c r="A124" s="9"/>
    </row>
    <row r="125" customHeight="1" spans="1:1">
      <c r="A125" s="9"/>
    </row>
    <row r="126" customHeight="1" spans="1:1">
      <c r="A126" s="9"/>
    </row>
    <row r="127" customHeight="1" spans="1:1">
      <c r="A127" s="9"/>
    </row>
    <row r="128" customHeight="1" spans="1:1">
      <c r="A128" s="9"/>
    </row>
    <row r="129" customHeight="1" spans="1:1">
      <c r="A129" s="9"/>
    </row>
    <row r="130" customHeight="1" spans="1:1">
      <c r="A130" s="9"/>
    </row>
    <row r="131" customHeight="1" spans="1:1">
      <c r="A131" s="9"/>
    </row>
    <row r="132" customHeight="1" spans="1:1">
      <c r="A132" s="9"/>
    </row>
    <row r="133" customHeight="1" spans="1:1">
      <c r="A133" s="9"/>
    </row>
    <row r="134" customHeight="1" spans="1:1">
      <c r="A134" s="9"/>
    </row>
    <row r="135" customHeight="1" spans="1:1">
      <c r="A135" s="9"/>
    </row>
    <row r="136" customHeight="1" spans="1:1">
      <c r="A136" s="9"/>
    </row>
    <row r="137" customHeight="1" spans="1:1">
      <c r="A137" s="9"/>
    </row>
    <row r="138" customHeight="1" spans="1:1">
      <c r="A138" s="9"/>
    </row>
    <row r="139" customHeight="1" spans="1:1">
      <c r="A139" s="9"/>
    </row>
    <row r="140" customHeight="1" spans="1:1">
      <c r="A140" s="9"/>
    </row>
    <row r="141" customHeight="1" spans="1:1">
      <c r="A141" s="9"/>
    </row>
    <row r="142" customHeight="1" spans="1:1">
      <c r="A142" s="9"/>
    </row>
    <row r="143" customHeight="1" spans="1:1">
      <c r="A143" s="9"/>
    </row>
    <row r="144" customHeight="1" spans="1:1">
      <c r="A144" s="9"/>
    </row>
    <row r="145" customHeight="1" spans="1:1">
      <c r="A145" s="9"/>
    </row>
    <row r="146" customHeight="1" spans="1:1">
      <c r="A146" s="9"/>
    </row>
    <row r="147" customHeight="1" spans="1:1">
      <c r="A147" s="9"/>
    </row>
    <row r="148" customHeight="1" spans="1:1">
      <c r="A148" s="9"/>
    </row>
    <row r="149" customHeight="1" spans="1:1">
      <c r="A149" s="9"/>
    </row>
    <row r="150" customHeight="1" spans="1:1">
      <c r="A150" s="9"/>
    </row>
    <row r="151" customHeight="1" spans="1:1">
      <c r="A151" s="9"/>
    </row>
    <row r="152" customHeight="1" spans="1:1">
      <c r="A152" s="9"/>
    </row>
    <row r="153" customHeight="1" spans="1:1">
      <c r="A153" s="9"/>
    </row>
    <row r="154" customHeight="1" spans="1:1">
      <c r="A154" s="9"/>
    </row>
    <row r="155" customHeight="1" spans="1:1">
      <c r="A155" s="9"/>
    </row>
    <row r="156" customHeight="1" spans="1:1">
      <c r="A156" s="9"/>
    </row>
    <row r="157" customHeight="1" spans="1:1">
      <c r="A157" s="9"/>
    </row>
    <row r="158" customHeight="1" spans="1:1">
      <c r="A158" s="9"/>
    </row>
    <row r="159" customHeight="1" spans="1:1">
      <c r="A159" s="9"/>
    </row>
    <row r="160" customHeight="1" spans="1:1">
      <c r="A160" s="9"/>
    </row>
    <row r="161" customHeight="1" spans="1:1">
      <c r="A161" s="9"/>
    </row>
    <row r="162" customHeight="1" spans="1:1">
      <c r="A162" s="9"/>
    </row>
    <row r="163" customHeight="1" spans="1:1">
      <c r="A163" s="9"/>
    </row>
    <row r="164" customHeight="1" spans="1:1">
      <c r="A164" s="9"/>
    </row>
    <row r="165" customHeight="1" spans="1:1">
      <c r="A165" s="9"/>
    </row>
    <row r="166" customHeight="1" spans="1:1">
      <c r="A166" s="9"/>
    </row>
    <row r="167" customHeight="1" spans="1:1">
      <c r="A167" s="9"/>
    </row>
    <row r="168" customHeight="1" spans="1:1">
      <c r="A168" s="9"/>
    </row>
    <row r="169" customHeight="1" spans="1:1">
      <c r="A169" s="9"/>
    </row>
    <row r="170" customHeight="1" spans="1:1">
      <c r="A170" s="9"/>
    </row>
    <row r="171" customHeight="1" spans="1:1">
      <c r="A171" s="9"/>
    </row>
    <row r="172" customHeight="1" spans="1:1">
      <c r="A172" s="9"/>
    </row>
    <row r="173" customHeight="1" spans="1:1">
      <c r="A173" s="9"/>
    </row>
    <row r="174" customHeight="1" spans="1:1">
      <c r="A174" s="9"/>
    </row>
    <row r="175" customHeight="1" spans="1:1">
      <c r="A175" s="9"/>
    </row>
    <row r="176" customHeight="1" spans="1:1">
      <c r="A176" s="9"/>
    </row>
    <row r="177" customHeight="1" spans="1:1">
      <c r="A177" s="9"/>
    </row>
    <row r="178" customHeight="1" spans="1:1">
      <c r="A178" s="9"/>
    </row>
    <row r="179" customHeight="1" spans="1:1">
      <c r="A179" s="9"/>
    </row>
    <row r="180" customHeight="1" spans="1:1">
      <c r="A180" s="9"/>
    </row>
    <row r="181" customHeight="1" spans="1:1">
      <c r="A181" s="9"/>
    </row>
    <row r="182" customHeight="1" spans="1:1">
      <c r="A182" s="9"/>
    </row>
    <row r="183" customHeight="1" spans="1:1">
      <c r="A183" s="9"/>
    </row>
    <row r="184" customHeight="1" spans="1:1">
      <c r="A184" s="9"/>
    </row>
    <row r="185" customHeight="1" spans="1:1">
      <c r="A185" s="9"/>
    </row>
    <row r="186" customHeight="1" spans="1:1">
      <c r="A186" s="9"/>
    </row>
    <row r="187" customHeight="1" spans="1:1">
      <c r="A187" s="9"/>
    </row>
    <row r="188" customHeight="1" spans="1:1">
      <c r="A188" s="9"/>
    </row>
    <row r="189" customHeight="1" spans="1:1">
      <c r="A189" s="9"/>
    </row>
    <row r="190" customHeight="1" spans="1:1">
      <c r="A190" s="9"/>
    </row>
    <row r="191" customHeight="1" spans="1:1">
      <c r="A191" s="9"/>
    </row>
    <row r="192" customHeight="1" spans="1:1">
      <c r="A192" s="9"/>
    </row>
    <row r="193" customHeight="1" spans="1:1">
      <c r="A193" s="9"/>
    </row>
    <row r="194" customHeight="1" spans="1:1">
      <c r="A194" s="9"/>
    </row>
    <row r="195" customHeight="1" spans="1:1">
      <c r="A195" s="9"/>
    </row>
    <row r="196" customHeight="1" spans="1:1">
      <c r="A196" s="9"/>
    </row>
    <row r="197" customHeight="1" spans="1:1">
      <c r="A197" s="9"/>
    </row>
    <row r="198" customHeight="1" spans="1:1">
      <c r="A198" s="9"/>
    </row>
    <row r="199" customHeight="1" spans="1:1">
      <c r="A199" s="9"/>
    </row>
    <row r="200" customHeight="1" spans="1:1">
      <c r="A200" s="9"/>
    </row>
    <row r="201" customHeight="1" spans="1:1">
      <c r="A201" s="9"/>
    </row>
    <row r="202" customHeight="1" spans="1:1">
      <c r="A202" s="9"/>
    </row>
    <row r="203" customHeight="1" spans="1:1">
      <c r="A203" s="9"/>
    </row>
    <row r="204" customHeight="1" spans="1:1">
      <c r="A204" s="9"/>
    </row>
    <row r="205" customHeight="1" spans="1:1">
      <c r="A205" s="9"/>
    </row>
    <row r="206" customHeight="1" spans="1:1">
      <c r="A206" s="9"/>
    </row>
    <row r="207" customHeight="1" spans="1:1">
      <c r="A207" s="9"/>
    </row>
    <row r="208" customHeight="1" spans="1:1">
      <c r="A208" s="9"/>
    </row>
    <row r="209" customHeight="1" spans="1:1">
      <c r="A209" s="9"/>
    </row>
    <row r="210" customHeight="1" spans="1:1">
      <c r="A210" s="9"/>
    </row>
    <row r="211" customHeight="1" spans="1:1">
      <c r="A211" s="9"/>
    </row>
    <row r="212" customHeight="1" spans="1:1">
      <c r="A212" s="9"/>
    </row>
    <row r="213" customHeight="1" spans="1:1">
      <c r="A213" s="9"/>
    </row>
    <row r="214" customHeight="1" spans="1:1">
      <c r="A214" s="9"/>
    </row>
    <row r="215" customHeight="1" spans="1:1">
      <c r="A215" s="9"/>
    </row>
    <row r="216" customHeight="1" spans="1:1">
      <c r="A216" s="9"/>
    </row>
    <row r="217" customHeight="1" spans="1:1">
      <c r="A217" s="9"/>
    </row>
    <row r="218" customHeight="1" spans="1:1">
      <c r="A218" s="9"/>
    </row>
    <row r="219" customHeight="1" spans="1:1">
      <c r="A219" s="9"/>
    </row>
    <row r="220" customHeight="1" spans="1:1">
      <c r="A220" s="9"/>
    </row>
    <row r="221" customHeight="1" spans="1:1">
      <c r="A221" s="9"/>
    </row>
    <row r="222" customHeight="1" spans="1:1">
      <c r="A222" s="9"/>
    </row>
    <row r="223" customHeight="1" spans="1:1">
      <c r="A223" s="9"/>
    </row>
    <row r="224" customHeight="1" spans="1:1">
      <c r="A224" s="9"/>
    </row>
    <row r="225" customHeight="1" spans="1:1">
      <c r="A225" s="9"/>
    </row>
    <row r="226" customHeight="1" spans="1:1">
      <c r="A226" s="9"/>
    </row>
    <row r="227" customHeight="1" spans="1:1">
      <c r="A227" s="9"/>
    </row>
    <row r="228" customHeight="1" spans="1:1">
      <c r="A228" s="9"/>
    </row>
    <row r="229" customHeight="1" spans="1:1">
      <c r="A229" s="9"/>
    </row>
    <row r="230" customHeight="1" spans="1:1">
      <c r="A230" s="9"/>
    </row>
    <row r="231" customHeight="1" spans="1:1">
      <c r="A231" s="9"/>
    </row>
    <row r="232" customHeight="1" spans="1:1">
      <c r="A232" s="9"/>
    </row>
    <row r="233" customHeight="1" spans="1:1">
      <c r="A233" s="9"/>
    </row>
    <row r="234" customHeight="1" spans="1:1">
      <c r="A234" s="9"/>
    </row>
    <row r="235" customHeight="1" spans="1:1">
      <c r="A235" s="9"/>
    </row>
    <row r="236" customHeight="1" spans="1:1">
      <c r="A236" s="9"/>
    </row>
    <row r="237" customHeight="1" spans="1:1">
      <c r="A237" s="9"/>
    </row>
    <row r="238" customHeight="1" spans="1:1">
      <c r="A238" s="9"/>
    </row>
    <row r="239" customHeight="1" spans="1:1">
      <c r="A239" s="9"/>
    </row>
    <row r="240" customHeight="1" spans="1:1">
      <c r="A240" s="9"/>
    </row>
    <row r="241" customHeight="1" spans="1:1">
      <c r="A241" s="9"/>
    </row>
    <row r="242" customHeight="1" spans="1:1">
      <c r="A242" s="9"/>
    </row>
    <row r="243" customHeight="1" spans="1:1">
      <c r="A243" s="9"/>
    </row>
    <row r="244" customHeight="1" spans="1:1">
      <c r="A244" s="9"/>
    </row>
    <row r="245" customHeight="1" spans="1:1">
      <c r="A245" s="9"/>
    </row>
    <row r="246" customHeight="1" spans="1:1">
      <c r="A246" s="9"/>
    </row>
    <row r="247" customHeight="1" spans="1:1">
      <c r="A247" s="9"/>
    </row>
    <row r="248" customHeight="1" spans="1:1">
      <c r="A248" s="9"/>
    </row>
    <row r="249" customHeight="1" spans="1:1">
      <c r="A249" s="9"/>
    </row>
    <row r="250" customHeight="1" spans="1:1">
      <c r="A250" s="9"/>
    </row>
    <row r="251" customHeight="1" spans="1:1">
      <c r="A251" s="9"/>
    </row>
    <row r="252" customHeight="1" spans="1:1">
      <c r="A252" s="9"/>
    </row>
    <row r="253" customHeight="1" spans="1:1">
      <c r="A253" s="9"/>
    </row>
    <row r="254" customHeight="1" spans="1:1">
      <c r="A254" s="9"/>
    </row>
    <row r="255" customHeight="1" spans="1:1">
      <c r="A255" s="9"/>
    </row>
    <row r="256" customHeight="1" spans="1:1">
      <c r="A256" s="9"/>
    </row>
    <row r="257" customHeight="1" spans="1:1">
      <c r="A257" s="9"/>
    </row>
    <row r="258" customHeight="1" spans="1:1">
      <c r="A258" s="9"/>
    </row>
    <row r="259" customHeight="1" spans="1:1">
      <c r="A259" s="9"/>
    </row>
    <row r="260" customHeight="1" spans="1:1">
      <c r="A260" s="9"/>
    </row>
    <row r="261" customHeight="1" spans="1:1">
      <c r="A261" s="9"/>
    </row>
    <row r="262" customHeight="1" spans="1:1">
      <c r="A262" s="9"/>
    </row>
    <row r="263" customHeight="1" spans="1:1">
      <c r="A263" s="9"/>
    </row>
    <row r="264" customHeight="1" spans="1:1">
      <c r="A264" s="9"/>
    </row>
    <row r="265" customHeight="1" spans="1:1">
      <c r="A265" s="9"/>
    </row>
    <row r="266" customHeight="1" spans="1:1">
      <c r="A266" s="9"/>
    </row>
    <row r="267" customHeight="1" spans="1:1">
      <c r="A267" s="9"/>
    </row>
    <row r="268" customHeight="1" spans="1:1">
      <c r="A268" s="9"/>
    </row>
    <row r="269" customHeight="1" spans="1:1">
      <c r="A269" s="9"/>
    </row>
    <row r="270" customHeight="1" spans="1:1">
      <c r="A270" s="9"/>
    </row>
    <row r="271" customHeight="1" spans="1:1">
      <c r="A271" s="9"/>
    </row>
    <row r="272" customHeight="1" spans="1:1">
      <c r="A272" s="9"/>
    </row>
    <row r="273" customHeight="1" spans="1:1">
      <c r="A273" s="9"/>
    </row>
    <row r="274" customHeight="1" spans="1:1">
      <c r="A274" s="9"/>
    </row>
    <row r="275" customHeight="1" spans="1:1">
      <c r="A275" s="9"/>
    </row>
    <row r="276" customHeight="1" spans="1:1">
      <c r="A276" s="9"/>
    </row>
    <row r="277" customHeight="1" spans="1:1">
      <c r="A277" s="9"/>
    </row>
    <row r="278" customHeight="1" spans="1:1">
      <c r="A278" s="9"/>
    </row>
    <row r="279" customHeight="1" spans="1:1">
      <c r="A279" s="9"/>
    </row>
    <row r="280" customHeight="1" spans="1:1">
      <c r="A280" s="9"/>
    </row>
    <row r="281" customHeight="1" spans="1:1">
      <c r="A281" s="9"/>
    </row>
    <row r="282" customHeight="1" spans="1:1">
      <c r="A282" s="9"/>
    </row>
    <row r="283" customHeight="1" spans="1:1">
      <c r="A283" s="9"/>
    </row>
    <row r="284" customHeight="1" spans="1:1">
      <c r="A284" s="9"/>
    </row>
    <row r="285" customHeight="1" spans="1:1">
      <c r="A285" s="9"/>
    </row>
    <row r="286" customHeight="1" spans="1:1">
      <c r="A286" s="9"/>
    </row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</sheetData>
  <mergeCells count="3">
    <mergeCell ref="A1:K1"/>
    <mergeCell ref="A2:K2"/>
    <mergeCell ref="A4:A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2022-05-27T04:29:54Z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