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 firstSheet="3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<sst xmlns="http://schemas.openxmlformats.org/spreadsheetml/2006/main" count="792" uniqueCount="441">
  <si>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</si>
  <si>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</si>
  <si>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</si>
  <si>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</si>
  <si>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</si>
  <si>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</si>
  <si>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</si>
  <si>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</si>
  <si>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</si>
  <si>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</si>
  <si>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</si>
  <si>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</si>
  <si>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</si>
  <si>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</si>
  <si>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</si>
  <si>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</si>
  <si>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</si>
  <si>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</si>
  <si>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</si>
  <si>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</si>
  <si>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</si>
  <si>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</si>
  <si>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</si>
  <si>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</si>
  <si>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</si>
  <si>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</si>
  <si>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</si>
  <si>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</si>
  <si>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</si>
  <si>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</si>
  <si>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</si>
  <si>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</si>
  <si>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</si>
  <si>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</si>
  <si>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</si>
  <si>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</si>
  <si>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</si>
  <si>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</si>
  <si>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</si>
  <si>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</si>
  <si>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</si>
  <si>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</si>
  <si>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</si>
  <si>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</si>
  <si>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</si>
  <si>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</si>
  <si>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</si>
  <si>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</si>
  <si>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</si>
  <si>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</si>
  <si>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</si>
  <si>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</si>
  <si>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</si>
  <si>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</si>
  <si>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</si>
  <si>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</si>
  <si>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</si>
  <si>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</si>
  <si>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</si>
  <si>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101</t>
  </si>
  <si>
    <r>
      <rPr>
        <sz val="11"/>
        <rFont val="宋体"/>
        <charset val="134"/>
      </rPr>
      <t>米林县人民政府办公室</t>
    </r>
  </si>
  <si>
    <t>101001</t>
  </si>
  <si>
    <r>
      <rPr>
        <sz val="11"/>
        <rFont val="宋体"/>
        <charset val="134"/>
      </rPr>
      <t>米林县人民政府办公室机关</t>
    </r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</si>
  <si>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</si>
  <si>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</si>
  <si>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</si>
  <si>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</si>
  <si>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</si>
  <si>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</si>
  <si>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</si>
  <si>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</si>
  <si>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</si>
  <si>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</si>
  <si>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r>
      <rPr>
        <sz val="11"/>
        <rFont val="宋体"/>
        <charset val="134"/>
      </rPr>
      <t>  一般公共服务支出</t>
    </r>
  </si>
  <si>
    <t>20103</t>
  </si>
  <si>
    <r>
      <rPr>
        <sz val="11"/>
        <rFont val="宋体"/>
        <charset val="134"/>
      </rPr>
      <t>    政府办公厅（室）及相关机构事务</t>
    </r>
  </si>
  <si>
    <t>2010308</t>
  </si>
  <si>
    <r>
      <rPr>
        <sz val="11"/>
        <rFont val="宋体"/>
        <charset val="134"/>
      </rPr>
      <t>      信访事务</t>
    </r>
  </si>
  <si>
    <t>2010301</t>
  </si>
  <si>
    <r>
      <rPr>
        <sz val="11"/>
        <rFont val="宋体"/>
        <charset val="134"/>
      </rPr>
      <t>      行政运行</t>
    </r>
  </si>
  <si>
    <t>2010302</t>
  </si>
  <si>
    <r>
      <rPr>
        <sz val="11"/>
        <rFont val="宋体"/>
        <charset val="134"/>
      </rPr>
      <t>      一般行政管理事务</t>
    </r>
  </si>
  <si>
    <t>2010303</t>
  </si>
  <si>
    <r>
      <rPr>
        <sz val="11"/>
        <rFont val="宋体"/>
        <charset val="134"/>
      </rPr>
      <t>      机关服务</t>
    </r>
  </si>
  <si>
    <t>2010399</t>
  </si>
  <si>
    <r>
      <rPr>
        <sz val="11"/>
        <rFont val="宋体"/>
        <charset val="134"/>
      </rPr>
      <t>      其他政府办公厅（室）及相关机构事务支出</t>
    </r>
  </si>
  <si>
    <t>2010350</t>
  </si>
  <si>
    <r>
      <rPr>
        <sz val="11"/>
        <rFont val="宋体"/>
        <charset val="134"/>
      </rPr>
      <t>      事业运行</t>
    </r>
  </si>
  <si>
    <t>20135</t>
  </si>
  <si>
    <r>
      <rPr>
        <sz val="11"/>
        <rFont val="宋体"/>
        <charset val="134"/>
      </rPr>
      <t>    对外联络事务</t>
    </r>
  </si>
  <si>
    <t>2013599</t>
  </si>
  <si>
    <r>
      <rPr>
        <sz val="11"/>
        <rFont val="宋体"/>
        <charset val="134"/>
      </rPr>
      <t>      其他对外联络事务支出</t>
    </r>
  </si>
  <si>
    <t>203</t>
  </si>
  <si>
    <r>
      <rPr>
        <sz val="11"/>
        <rFont val="宋体"/>
        <charset val="134"/>
      </rPr>
      <t>  国防支出</t>
    </r>
  </si>
  <si>
    <t>20306</t>
  </si>
  <si>
    <r>
      <rPr>
        <sz val="11"/>
        <rFont val="宋体"/>
        <charset val="134"/>
      </rPr>
      <t>    国防动员</t>
    </r>
  </si>
  <si>
    <t>2030607</t>
  </si>
  <si>
    <r>
      <rPr>
        <sz val="11"/>
        <rFont val="宋体"/>
        <charset val="134"/>
      </rPr>
      <t>      民兵</t>
    </r>
  </si>
  <si>
    <t>204</t>
  </si>
  <si>
    <r>
      <rPr>
        <sz val="11"/>
        <rFont val="宋体"/>
        <charset val="134"/>
      </rPr>
      <t>  公共安全支出</t>
    </r>
  </si>
  <si>
    <t>20401</t>
  </si>
  <si>
    <r>
      <rPr>
        <sz val="11"/>
        <rFont val="宋体"/>
        <charset val="134"/>
      </rPr>
      <t>    武装警察部队</t>
    </r>
  </si>
  <si>
    <t>2040199</t>
  </si>
  <si>
    <r>
      <rPr>
        <sz val="11"/>
        <rFont val="宋体"/>
        <charset val="134"/>
      </rPr>
      <t>      其他武装警察部队支出</t>
    </r>
  </si>
  <si>
    <t>2040101</t>
  </si>
  <si>
    <r>
      <rPr>
        <sz val="11"/>
        <rFont val="宋体"/>
        <charset val="134"/>
      </rPr>
      <t>      武装警察部队</t>
    </r>
  </si>
  <si>
    <t>208</t>
  </si>
  <si>
    <r>
      <rPr>
        <sz val="11"/>
        <rFont val="宋体"/>
        <charset val="134"/>
      </rPr>
      <t>  社会保障和就业支出</t>
    </r>
  </si>
  <si>
    <t>20826</t>
  </si>
  <si>
    <r>
      <rPr>
        <sz val="11"/>
        <rFont val="宋体"/>
        <charset val="134"/>
      </rPr>
      <t>    财政对基本养老保险基金的补助</t>
    </r>
  </si>
  <si>
    <t>2082699</t>
  </si>
  <si>
    <r>
      <rPr>
        <sz val="11"/>
        <rFont val="宋体"/>
        <charset val="134"/>
      </rPr>
      <t>      财政对其他基本养老保险基金的补助</t>
    </r>
  </si>
  <si>
    <t>20827</t>
  </si>
  <si>
    <r>
      <rPr>
        <sz val="11"/>
        <rFont val="宋体"/>
        <charset val="134"/>
      </rPr>
      <t>    财政对其他社会保险基金的补助</t>
    </r>
  </si>
  <si>
    <t>2082701</t>
  </si>
  <si>
    <r>
      <rPr>
        <sz val="11"/>
        <rFont val="宋体"/>
        <charset val="134"/>
      </rPr>
      <t>      财政对失业保险基金的补助</t>
    </r>
  </si>
  <si>
    <t>2082702</t>
  </si>
  <si>
    <r>
      <rPr>
        <sz val="11"/>
        <rFont val="宋体"/>
        <charset val="134"/>
      </rPr>
      <t>      财政对工伤保险基金的补助</t>
    </r>
  </si>
  <si>
    <t>210</t>
  </si>
  <si>
    <r>
      <rPr>
        <sz val="11"/>
        <rFont val="宋体"/>
        <charset val="134"/>
      </rPr>
      <t>  卫生健康支出</t>
    </r>
  </si>
  <si>
    <t>21004</t>
  </si>
  <si>
    <r>
      <rPr>
        <sz val="11"/>
        <rFont val="宋体"/>
        <charset val="134"/>
      </rPr>
      <t>    公共卫生</t>
    </r>
  </si>
  <si>
    <t>2100410</t>
  </si>
  <si>
    <r>
      <rPr>
        <sz val="11"/>
        <rFont val="宋体"/>
        <charset val="134"/>
      </rPr>
      <t>      突发公共卫生事件应急处理</t>
    </r>
  </si>
  <si>
    <t>21011</t>
  </si>
  <si>
    <r>
      <rPr>
        <sz val="11"/>
        <rFont val="宋体"/>
        <charset val="134"/>
      </rPr>
      <t>    行政事业单位医疗</t>
    </r>
  </si>
  <si>
    <t>2101103</t>
  </si>
  <si>
    <r>
      <rPr>
        <sz val="11"/>
        <rFont val="宋体"/>
        <charset val="134"/>
      </rPr>
      <t>      公务员医疗补助</t>
    </r>
  </si>
  <si>
    <t>21012</t>
  </si>
  <si>
    <r>
      <rPr>
        <sz val="11"/>
        <rFont val="宋体"/>
        <charset val="134"/>
      </rPr>
      <t>    财政对基本医疗保险基金的补助</t>
    </r>
  </si>
  <si>
    <t>2101201</t>
  </si>
  <si>
    <r>
      <rPr>
        <sz val="11"/>
        <rFont val="宋体"/>
        <charset val="134"/>
      </rPr>
      <t>      财政对职工基本医疗保险基金的补助</t>
    </r>
  </si>
  <si>
    <t>211</t>
  </si>
  <si>
    <r>
      <rPr>
        <sz val="11"/>
        <rFont val="宋体"/>
        <charset val="134"/>
      </rPr>
      <t>  节能环保支出</t>
    </r>
  </si>
  <si>
    <t>21101</t>
  </si>
  <si>
    <r>
      <rPr>
        <sz val="11"/>
        <rFont val="宋体"/>
        <charset val="134"/>
      </rPr>
      <t>    环境保护管理事务</t>
    </r>
  </si>
  <si>
    <t>2110105</t>
  </si>
  <si>
    <r>
      <rPr>
        <sz val="11"/>
        <rFont val="宋体"/>
        <charset val="134"/>
      </rPr>
      <t>      环境保护法规、规划及标准</t>
    </r>
  </si>
  <si>
    <t>221</t>
  </si>
  <si>
    <r>
      <rPr>
        <sz val="11"/>
        <rFont val="宋体"/>
        <charset val="134"/>
      </rPr>
      <t>  住房保障支出</t>
    </r>
  </si>
  <si>
    <t>22102</t>
  </si>
  <si>
    <r>
      <rPr>
        <sz val="11"/>
        <rFont val="宋体"/>
        <charset val="134"/>
      </rPr>
      <t>    住房改革支出</t>
    </r>
  </si>
  <si>
    <t>2210201</t>
  </si>
  <si>
    <r>
      <rPr>
        <sz val="11"/>
        <rFont val="宋体"/>
        <charset val="134"/>
      </rPr>
      <t>      住房公积金</t>
    </r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</si>
  <si>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</si>
  <si>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</si>
  <si>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</si>
  <si>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</si>
  <si>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</si>
  <si>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</si>
  <si>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</si>
  <si>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</si>
  <si>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</si>
  <si>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</si>
  <si>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</si>
  <si>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</si>
  <si>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</si>
  <si>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</si>
  <si>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</si>
  <si>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</si>
  <si>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</si>
  <si>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</si>
  <si>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</si>
  <si>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</si>
  <si>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</si>
  <si>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</si>
  <si>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</si>
  <si>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</si>
  <si>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</si>
  <si>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</si>
  <si>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</si>
  <si>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</si>
  <si>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</si>
  <si>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</si>
  <si>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</si>
  <si>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</si>
  <si>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</si>
  <si>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</si>
  <si>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</si>
  <si>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</si>
  <si>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</si>
  <si>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</si>
  <si>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</si>
  <si>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</si>
  <si>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</si>
  <si>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</si>
  <si>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</si>
  <si>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</si>
  <si>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</si>
  <si>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</si>
  <si>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</si>
  <si>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</si>
  <si>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</si>
  <si>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</si>
  <si>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</si>
  <si>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</si>
  <si>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</si>
  <si>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</si>
  <si>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</si>
  <si>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</si>
  <si>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</si>
  <si>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</si>
  <si>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</si>
  <si>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</si>
  <si>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</si>
  <si>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</si>
  <si>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</si>
  <si>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</si>
  <si>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</si>
  <si>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</si>
  <si>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</si>
  <si>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</si>
  <si>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</si>
  <si>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</si>
  <si>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</si>
  <si>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</si>
  <si>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</si>
  <si>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</si>
  <si>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</si>
  <si>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</si>
  <si>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</si>
  <si>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</si>
  <si>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</si>
  <si>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</si>
  <si>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</si>
  <si>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</si>
  <si>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</si>
  <si>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</si>
  <si>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</si>
  <si>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</si>
  <si>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</si>
  <si>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</si>
  <si>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</si>
  <si>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</si>
  <si>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</si>
  <si>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</si>
  <si>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</si>
  <si>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</si>
  <si>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</si>
  <si>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</si>
  <si>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</si>
  <si>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</si>
  <si>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</si>
  <si>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</si>
  <si>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</si>
  <si>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</si>
  <si>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</si>
  <si>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</si>
  <si>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</si>
  <si>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</si>
  <si>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</si>
  <si>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</si>
  <si>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</si>
  <si>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</si>
  <si>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</si>
  <si>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</si>
  <si>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</si>
  <si>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</si>
  <si>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</si>
  <si>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</si>
  <si>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</si>
  <si>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</si>
  <si>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</si>
  <si>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</si>
  <si>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</si>
  <si>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</si>
  <si>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</si>
  <si>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</si>
  <si>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</si>
  <si>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</si>
  <si>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</si>
  <si>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</si>
  <si>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</si>
  <si>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</si>
  <si>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</si>
  <si>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</si>
  <si>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</si>
  <si>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</si>
  <si>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</si>
  <si>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</si>
  <si>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</si>
  <si>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</si>
  <si>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</si>
  <si>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</si>
  <si>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</si>
  <si>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</si>
  <si>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</si>
  <si>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</si>
  <si>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</si>
  <si>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</si>
  <si>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</si>
  <si>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</si>
  <si>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</si>
  <si>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</si>
  <si>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</si>
  <si>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</si>
  <si>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</si>
  <si>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</si>
  <si>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</si>
  <si>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</si>
  <si>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</si>
  <si>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</si>
  <si>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</si>
  <si>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</si>
  <si>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</si>
  <si>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</si>
  <si>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</si>
  <si>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</si>
  <si>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</si>
  <si>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</si>
  <si>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</si>
  <si>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</si>
  <si>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</si>
  <si>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</si>
  <si>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</si>
  <si>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</si>
  <si>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</si>
  <si>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</si>
  <si>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</si>
  <si>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</si>
  <si>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</si>
  <si>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</si>
  <si>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</si>
  <si>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</si>
  <si>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</si>
  <si>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</si>
  <si>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</si>
  <si>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</si>
  <si>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</si>
  <si>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米林县人民政府办公室</t>
  </si>
  <si>
    <r>
      <rPr>
        <sz val="9"/>
        <rFont val="宋体"/>
        <charset val="134"/>
      </rPr>
      <t>54042221T000000068139-机关大院物业管理经费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</si>
  <si>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</si>
  <si>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</si>
  <si>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大院物业管理费</t>
    </r>
  </si>
  <si>
    <r>
      <rPr>
        <sz val="9"/>
        <rFont val="宋体"/>
        <charset val="134"/>
      </rPr>
      <t>定性</t>
    </r>
  </si>
  <si>
    <t>优良中低差</t>
  </si>
  <si>
    <t>元/年</t>
  </si>
  <si>
    <t>89</t>
  </si>
  <si>
    <t>正向指标</t>
  </si>
  <si>
    <t>54042221T000000068140-机关廉政灶补贴</t>
  </si>
  <si>
    <r>
      <rPr>
        <sz val="9"/>
        <rFont val="宋体"/>
        <charset val="134"/>
      </rPr>
      <t>机关食堂日常开支</t>
    </r>
  </si>
  <si>
    <t>元/人年</t>
  </si>
  <si>
    <t>94</t>
  </si>
  <si>
    <t>54042221T000000068144-县乡级办公自动化维护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</si>
  <si>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</si>
  <si>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</si>
  <si>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数据采购成本</t>
    </r>
  </si>
  <si>
    <r>
      <rPr>
        <sz val="9"/>
        <rFont val="宋体"/>
        <charset val="134"/>
      </rPr>
      <t>≤</t>
    </r>
  </si>
  <si>
    <t>30</t>
  </si>
  <si>
    <t>万元</t>
  </si>
  <si>
    <t>2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</si>
  <si>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</si>
  <si>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</si>
  <si>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系统故障修复处理时间</t>
    </r>
  </si>
  <si>
    <t>4</t>
  </si>
  <si>
    <t>小时</t>
  </si>
  <si>
    <t>5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</si>
  <si>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</si>
  <si>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系统验收合格率</t>
    </r>
  </si>
  <si>
    <r>
      <rPr>
        <sz val="9"/>
        <rFont val="宋体"/>
        <charset val="134"/>
      </rPr>
      <t>≥</t>
    </r>
  </si>
  <si>
    <t>80</t>
  </si>
  <si>
    <t>%</t>
  </si>
  <si>
    <t>10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</si>
  <si>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</si>
  <si>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系统开发数量</t>
    </r>
  </si>
  <si>
    <t>个</t>
  </si>
  <si>
    <t>1</t>
  </si>
  <si>
    <r>
      <rPr>
        <sz val="9"/>
        <rFont val="宋体"/>
        <charset val="134"/>
      </rPr>
      <t>线路租用成本</t>
    </r>
  </si>
  <si>
    <t>20</t>
  </si>
  <si>
    <t>8</t>
  </si>
  <si>
    <r>
      <rPr>
        <sz val="9"/>
        <rFont val="宋体"/>
        <charset val="134"/>
      </rPr>
      <t>年度维护成本增长率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</si>
  <si>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</si>
  <si>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系统正常使用年限</t>
    </r>
  </si>
  <si>
    <t>年</t>
  </si>
  <si>
    <r>
      <rPr>
        <sz val="9"/>
        <rFont val="宋体"/>
        <charset val="134"/>
      </rPr>
      <t>硬件采购（维护）数量</t>
    </r>
  </si>
  <si>
    <r>
      <rPr>
        <sz val="9"/>
        <rFont val="宋体"/>
        <charset val="134"/>
      </rPr>
      <t>主页点击量</t>
    </r>
  </si>
  <si>
    <t>万人</t>
  </si>
  <si>
    <r>
      <rPr>
        <sz val="9"/>
        <rFont val="宋体"/>
        <charset val="134"/>
      </rPr>
      <t>系统运行维护响应时间</t>
    </r>
  </si>
  <si>
    <t>60</t>
  </si>
  <si>
    <t>分钟</t>
  </si>
  <si>
    <r>
      <rPr>
        <sz val="9"/>
        <rFont val="宋体"/>
        <charset val="134"/>
      </rPr>
      <t>系统故障率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</si>
  <si>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</si>
  <si>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</si>
  <si>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使用人员满意度</t>
    </r>
  </si>
  <si>
    <t>100</t>
  </si>
  <si>
    <t>54042221T000000068145-编译专项经费</t>
  </si>
  <si>
    <r>
      <rPr>
        <sz val="9"/>
        <rFont val="宋体"/>
        <charset val="134"/>
      </rPr>
      <t>编译专项经费</t>
    </r>
  </si>
  <si>
    <t>54042221T000000068146-武装部民兵相关经费</t>
  </si>
  <si>
    <r>
      <rPr>
        <sz val="9"/>
        <rFont val="宋体"/>
        <charset val="134"/>
      </rPr>
      <t>武装部民兵相关经费</t>
    </r>
  </si>
  <si>
    <t>82</t>
  </si>
  <si>
    <t>54042221T000000068148-武装部民兵训练补贴</t>
  </si>
  <si>
    <r>
      <rPr>
        <sz val="9"/>
        <rFont val="宋体"/>
        <charset val="134"/>
      </rPr>
      <t>武装部民兵训练补贴</t>
    </r>
  </si>
  <si>
    <t>元/人·次</t>
  </si>
  <si>
    <t>84</t>
  </si>
  <si>
    <t>54042221T000000068149-武装部民兵装备维修（销毁）、仓库管理经费</t>
  </si>
  <si>
    <r>
      <rPr>
        <sz val="9"/>
        <rFont val="宋体"/>
        <charset val="134"/>
      </rPr>
      <t>武装部民兵装备维修（销毁）、仓库管理经费</t>
    </r>
  </si>
  <si>
    <t>75</t>
  </si>
  <si>
    <t>54042221T000000068150-内卫业务经费</t>
  </si>
  <si>
    <r>
      <rPr>
        <sz val="9"/>
        <rFont val="宋体"/>
        <charset val="134"/>
      </rPr>
      <t>内卫业务经费</t>
    </r>
  </si>
  <si>
    <t>元/个</t>
  </si>
  <si>
    <t>54042221T000000068151-边防大队治安辅警五险一金</t>
  </si>
  <si>
    <r>
      <rPr>
        <sz val="9"/>
        <rFont val="宋体"/>
        <charset val="134"/>
      </rPr>
      <t>边防大队治安辅警五险一金</t>
    </r>
  </si>
  <si>
    <t>85</t>
  </si>
  <si>
    <t>54042221T000000068152-边防业务经费</t>
  </si>
  <si>
    <r>
      <rPr>
        <sz val="9"/>
        <rFont val="宋体"/>
        <charset val="134"/>
      </rPr>
      <t>边防业务经费</t>
    </r>
  </si>
  <si>
    <t>95</t>
  </si>
  <si>
    <t>54042221T000000068153-武装部基础设施建设</t>
  </si>
  <si>
    <r>
      <rPr>
        <sz val="9"/>
        <rFont val="宋体"/>
        <charset val="134"/>
      </rPr>
      <t>武装部基础设施建设</t>
    </r>
  </si>
  <si>
    <t>座</t>
  </si>
  <si>
    <t>54042222T000000408250-政府督查工作经费</t>
  </si>
  <si>
    <r>
      <rPr>
        <sz val="9"/>
        <rFont val="宋体"/>
        <charset val="134"/>
      </rPr>
      <t>检查人员被投诉次数</t>
    </r>
  </si>
  <si>
    <t>次</t>
  </si>
  <si>
    <r>
      <rPr>
        <sz val="9"/>
        <rFont val="宋体"/>
        <charset val="134"/>
      </rPr>
      <t>完成检查报告数量</t>
    </r>
  </si>
  <si>
    <r>
      <rPr>
        <sz val="9"/>
        <rFont val="宋体"/>
        <charset val="134"/>
      </rPr>
      <t>抽检覆盖率</t>
    </r>
  </si>
  <si>
    <r>
      <rPr>
        <sz val="9"/>
        <rFont val="宋体"/>
        <charset val="134"/>
      </rPr>
      <t>检查结果公开率</t>
    </r>
  </si>
  <si>
    <t>98</t>
  </si>
  <si>
    <r>
      <rPr>
        <sz val="9"/>
        <rFont val="宋体"/>
        <charset val="134"/>
      </rPr>
      <t>检查频次</t>
    </r>
  </si>
  <si>
    <r>
      <rPr>
        <sz val="9"/>
        <rFont val="宋体"/>
        <charset val="134"/>
      </rPr>
      <t>年度检查任务按时完成率</t>
    </r>
  </si>
  <si>
    <r>
      <rPr>
        <sz val="9"/>
        <rFont val="宋体"/>
        <charset val="134"/>
      </rPr>
      <t>问题整改落实率</t>
    </r>
  </si>
  <si>
    <t>54042222T000000412704-信访专项</t>
  </si>
  <si>
    <r>
      <rPr>
        <sz val="9"/>
        <rFont val="宋体"/>
        <charset val="134"/>
      </rPr>
      <t>信访专项</t>
    </r>
  </si>
  <si>
    <t>90</t>
  </si>
  <si>
    <t>54042222T000000412743-政府疫情办专项经费</t>
  </si>
  <si>
    <r>
      <rPr>
        <sz val="9"/>
        <rFont val="宋体"/>
        <charset val="134"/>
      </rPr>
      <t>政府疫情办专项经费</t>
    </r>
  </si>
  <si>
    <t>54042222T000000413133-慰问及为民办实事经费</t>
  </si>
  <si>
    <r>
      <rPr>
        <sz val="9"/>
        <rFont val="宋体"/>
        <charset val="134"/>
      </rPr>
      <t>慰问及为民办实事经费</t>
    </r>
  </si>
  <si>
    <t>99</t>
  </si>
  <si>
    <t>2021年大庆几重要工作组保障经费</t>
  </si>
  <si>
    <t>2021年武装部民兵训练补助</t>
  </si>
  <si>
    <t>2021年机关食堂水电费</t>
  </si>
  <si>
    <t>2021年机关食堂人员工资</t>
  </si>
  <si>
    <t>2021年机关廉政灶补贴</t>
  </si>
  <si>
    <t>2021年武装部基础设施建设</t>
  </si>
  <si>
    <t>2021年武装部民兵装备维修（销毁）仓库管理经费</t>
  </si>
  <si>
    <t>乡镇人武部正规化建设</t>
  </si>
  <si>
    <t>2021年（2020年先进县和单位表彰资金）</t>
  </si>
  <si>
    <t>2021年机关大院物业管理经费</t>
  </si>
  <si>
    <t>2021年米林县县域农村生活污水治理专项规划编制资金</t>
  </si>
  <si>
    <t>2021年内卫业务经费</t>
  </si>
  <si>
    <t>2021年武装部民兵相关经费</t>
  </si>
  <si>
    <t>2021年疫情防控应急资金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</si>
</sst>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4" fontId="2" fillId="0" borderId="1" xfId="49" applyNumberFormat="1" applyFont="1" applyBorder="1" applyAlignment="1">
      <alignment horizontal="right" vertical="center" wrapText="1"/>
    </xf>
    <xf numFmtId="0" fontId="2" fillId="0" borderId="1" xfId="49" applyFont="1" applyBorder="1" applyAlignment="1">
      <alignment horizontal="left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4" xfId="49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1" xfId="49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indent="1"/>
    </xf>
    <xf numFmtId="0" fontId="7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/>
    </xf>
    <xf numFmtId="4" fontId="6" fillId="3" borderId="1" xfId="49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1" xfId="49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0" fillId="2" borderId="1" xfId="0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A16" sqref="A16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1" t="s">
        <v>0</v>
      </c>
      <c r="B1" s="21"/>
      <c r="C1" s="21"/>
      <c r="D1" s="21"/>
    </row>
    <row r="2" ht="15" customHeight="1" spans="1:4">
      <c r="A2" s="36" t="s">
        <v>1</v>
      </c>
      <c r="B2" s="36"/>
      <c r="C2" s="36"/>
      <c r="D2" s="23" t="s">
        <v>2</v>
      </c>
    </row>
    <row r="3" ht="30" customHeight="1" spans="1:4">
      <c r="A3" s="24" t="s">
        <v>3</v>
      </c>
      <c r="B3" s="24"/>
      <c r="C3" s="24" t="s">
        <v>4</v>
      </c>
      <c r="D3" s="24"/>
    </row>
    <row r="4" ht="30" customHeight="1" spans="1:4">
      <c r="A4" s="24" t="s">
        <v>5</v>
      </c>
      <c r="B4" s="24" t="s">
        <v>6</v>
      </c>
      <c r="C4" s="24" t="s">
        <v>5</v>
      </c>
      <c r="D4" s="24" t="s">
        <v>6</v>
      </c>
    </row>
    <row r="5" ht="15" customHeight="1" spans="1:4">
      <c r="A5" s="29" t="s">
        <v>7</v>
      </c>
      <c r="B5" s="29">
        <f>B6+B7+B8</f>
        <v>2393.53</v>
      </c>
      <c r="C5" s="29" t="s">
        <v>8</v>
      </c>
      <c r="D5" s="29">
        <v>1927.85</v>
      </c>
    </row>
    <row r="6" ht="15" customHeight="1" spans="1:4">
      <c r="A6" s="32" t="s">
        <v>9</v>
      </c>
      <c r="B6" s="71">
        <v>2393.53</v>
      </c>
      <c r="C6" s="29" t="s">
        <v>10</v>
      </c>
      <c r="D6" s="29"/>
    </row>
    <row r="7" ht="15" customHeight="1" spans="1:4">
      <c r="A7" s="32" t="s">
        <v>11</v>
      </c>
      <c r="B7" s="29"/>
      <c r="C7" s="29" t="s">
        <v>12</v>
      </c>
      <c r="D7" s="29">
        <v>182.27</v>
      </c>
    </row>
    <row r="8" ht="15" customHeight="1" spans="1:4">
      <c r="A8" s="32" t="s">
        <v>13</v>
      </c>
      <c r="B8" s="29"/>
      <c r="C8" s="29" t="s">
        <v>14</v>
      </c>
      <c r="D8" s="29">
        <v>210.62</v>
      </c>
    </row>
    <row r="9" ht="15" customHeight="1" spans="1:4">
      <c r="A9" s="72" t="s">
        <v>15</v>
      </c>
      <c r="B9" s="29"/>
      <c r="C9" s="29" t="s">
        <v>16</v>
      </c>
      <c r="D9" s="29"/>
    </row>
    <row r="10" ht="15" customHeight="1" spans="1:4">
      <c r="A10" s="72" t="s">
        <v>17</v>
      </c>
      <c r="B10" s="29"/>
      <c r="C10" s="29" t="s">
        <v>18</v>
      </c>
      <c r="D10" s="29"/>
    </row>
    <row r="11" ht="15" customHeight="1" spans="1:4">
      <c r="A11" s="72" t="s">
        <v>19</v>
      </c>
      <c r="B11" s="29"/>
      <c r="C11" s="29" t="s">
        <v>20</v>
      </c>
      <c r="D11" s="29"/>
    </row>
    <row r="12" ht="15" customHeight="1" spans="1:4">
      <c r="A12" s="72" t="s">
        <v>21</v>
      </c>
      <c r="B12" s="29"/>
      <c r="C12" s="29" t="s">
        <v>22</v>
      </c>
      <c r="D12" s="29">
        <v>113.94</v>
      </c>
    </row>
    <row r="13" ht="15" customHeight="1" spans="1:4">
      <c r="A13" s="72" t="s">
        <v>23</v>
      </c>
      <c r="B13" s="29"/>
      <c r="C13" s="29" t="s">
        <v>24</v>
      </c>
      <c r="D13" s="29">
        <v>198.01</v>
      </c>
    </row>
    <row r="14" ht="15" customHeight="1" spans="1:4">
      <c r="A14" s="72" t="s">
        <v>25</v>
      </c>
      <c r="B14" s="29"/>
      <c r="C14" s="29" t="s">
        <v>26</v>
      </c>
      <c r="D14" s="29">
        <v>35</v>
      </c>
    </row>
    <row r="15" ht="15" customHeight="1" spans="1:4">
      <c r="A15" s="72"/>
      <c r="B15" s="29"/>
      <c r="C15" s="29" t="s">
        <v>27</v>
      </c>
      <c r="D15" s="29"/>
    </row>
    <row r="16" ht="15" customHeight="1" spans="1:4">
      <c r="A16" s="72"/>
      <c r="B16" s="29"/>
      <c r="C16" s="29" t="s">
        <v>28</v>
      </c>
      <c r="D16" s="29"/>
    </row>
    <row r="17" ht="15" customHeight="1" spans="1:4">
      <c r="A17" s="72"/>
      <c r="B17" s="29"/>
      <c r="C17" s="29" t="s">
        <v>29</v>
      </c>
      <c r="D17" s="29"/>
    </row>
    <row r="18" ht="15" customHeight="1" spans="1:4">
      <c r="A18" s="72"/>
      <c r="B18" s="29"/>
      <c r="C18" s="29" t="s">
        <v>30</v>
      </c>
      <c r="D18" s="29"/>
    </row>
    <row r="19" ht="15" customHeight="1" spans="1:4">
      <c r="A19" s="72"/>
      <c r="B19" s="29"/>
      <c r="C19" s="29" t="s">
        <v>31</v>
      </c>
      <c r="D19" s="29"/>
    </row>
    <row r="20" ht="15" customHeight="1" spans="1:4">
      <c r="A20" s="72"/>
      <c r="B20" s="29"/>
      <c r="C20" s="29" t="s">
        <v>32</v>
      </c>
      <c r="D20" s="29"/>
    </row>
    <row r="21" ht="15" customHeight="1" spans="1:4">
      <c r="A21" s="72"/>
      <c r="B21" s="29"/>
      <c r="C21" s="29" t="s">
        <v>33</v>
      </c>
      <c r="D21" s="29"/>
    </row>
    <row r="22" ht="15" customHeight="1" spans="1:4">
      <c r="A22" s="72"/>
      <c r="B22" s="29"/>
      <c r="C22" s="29" t="s">
        <v>34</v>
      </c>
      <c r="D22" s="29"/>
    </row>
    <row r="23" ht="15" customHeight="1" spans="1:4">
      <c r="A23" s="72"/>
      <c r="B23" s="29"/>
      <c r="C23" s="29" t="s">
        <v>35</v>
      </c>
      <c r="D23" s="29">
        <v>90.28</v>
      </c>
    </row>
    <row r="24" ht="15" customHeight="1" spans="1:4">
      <c r="A24" s="72"/>
      <c r="B24" s="29"/>
      <c r="C24" s="29" t="s">
        <v>36</v>
      </c>
      <c r="D24" s="29"/>
    </row>
    <row r="25" ht="15" customHeight="1" spans="1:4">
      <c r="A25" s="72"/>
      <c r="B25" s="29"/>
      <c r="C25" s="29" t="s">
        <v>37</v>
      </c>
      <c r="D25" s="29"/>
    </row>
    <row r="26" ht="15" customHeight="1" spans="1:4">
      <c r="A26" s="72"/>
      <c r="B26" s="29"/>
      <c r="C26" s="29" t="s">
        <v>38</v>
      </c>
      <c r="D26" s="29"/>
    </row>
    <row r="27" ht="15" customHeight="1" spans="1:4">
      <c r="A27" s="72"/>
      <c r="B27" s="29"/>
      <c r="C27" s="29" t="s">
        <v>39</v>
      </c>
      <c r="D27" s="29"/>
    </row>
    <row r="28" ht="15" customHeight="1" spans="1:4">
      <c r="A28" s="24" t="s">
        <v>40</v>
      </c>
      <c r="B28" s="29"/>
      <c r="C28" s="24" t="s">
        <v>41</v>
      </c>
      <c r="D28" s="29">
        <f>SUM(D5:D27)</f>
        <v>2757.97</v>
      </c>
    </row>
    <row r="29" ht="15" customHeight="1" spans="1:4">
      <c r="A29" s="29"/>
      <c r="B29" s="29"/>
      <c r="C29" s="29"/>
      <c r="D29" s="29"/>
    </row>
    <row r="30" ht="15" customHeight="1" spans="1:4">
      <c r="A30" s="29" t="s">
        <v>42</v>
      </c>
      <c r="B30" s="29">
        <v>364.44</v>
      </c>
      <c r="C30" s="29" t="s">
        <v>43</v>
      </c>
      <c r="D30" s="29"/>
    </row>
    <row r="31" ht="15" customHeight="1" spans="1:4">
      <c r="A31" s="24" t="s">
        <v>44</v>
      </c>
      <c r="B31" s="29">
        <f>B5+B30</f>
        <v>2757.97</v>
      </c>
      <c r="C31" s="24" t="s">
        <v>45</v>
      </c>
      <c r="D31" s="29">
        <f>D28+D30</f>
        <v>2757.97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29" sqref="D29"/>
    </sheetView>
  </sheetViews>
  <sheetFormatPr defaultColWidth="9" defaultRowHeight="13.5" outlineLevelRow="6"/>
  <cols>
    <col min="1" max="1" width="8.5" style="53" customWidth="1"/>
    <col min="2" max="2" width="24.875" style="53" customWidth="1"/>
    <col min="3" max="3" width="8.5" style="53" customWidth="1"/>
    <col min="4" max="9" width="16.25" style="53" customWidth="1"/>
    <col min="10" max="10" width="16.5" style="53" customWidth="1"/>
    <col min="11" max="16384" width="9" style="53"/>
  </cols>
  <sheetData>
    <row r="1" ht="16.35" customHeight="1" spans="1:10">
      <c r="A1" s="59"/>
      <c r="B1" s="59"/>
      <c r="C1" s="60"/>
      <c r="D1" s="60"/>
      <c r="E1" s="60"/>
      <c r="F1" s="60"/>
      <c r="G1" s="60"/>
      <c r="H1" s="60"/>
      <c r="I1" s="60"/>
      <c r="J1" s="60"/>
    </row>
    <row r="2" ht="22.9" customHeight="1" spans="1:10">
      <c r="A2" s="61" t="s">
        <v>46</v>
      </c>
      <c r="B2" s="61"/>
      <c r="C2" s="61"/>
      <c r="D2" s="61"/>
      <c r="E2" s="61"/>
      <c r="F2" s="61"/>
      <c r="G2" s="61"/>
      <c r="H2" s="61"/>
      <c r="I2" s="61"/>
      <c r="J2" s="68"/>
    </row>
    <row r="3" ht="19.5" customHeight="1" spans="1:10">
      <c r="A3" s="62" t="s">
        <v>47</v>
      </c>
      <c r="B3" s="62"/>
      <c r="C3" s="63"/>
      <c r="D3" s="63"/>
      <c r="E3" s="63"/>
      <c r="F3" s="63"/>
      <c r="G3" s="63"/>
      <c r="H3" s="63"/>
      <c r="I3" s="69"/>
      <c r="J3" s="70" t="s">
        <v>48</v>
      </c>
    </row>
    <row r="4" s="58" customFormat="1" ht="54" customHeight="1" spans="1:10">
      <c r="A4" s="64" t="s">
        <v>49</v>
      </c>
      <c r="B4" s="64" t="s">
        <v>50</v>
      </c>
      <c r="C4" s="64" t="s">
        <v>51</v>
      </c>
      <c r="D4" s="64" t="s">
        <v>52</v>
      </c>
      <c r="E4" s="64"/>
      <c r="F4" s="64"/>
      <c r="G4" s="64"/>
      <c r="H4" s="64"/>
      <c r="I4" s="64"/>
      <c r="J4" s="64" t="s">
        <v>42</v>
      </c>
    </row>
    <row r="5" s="58" customFormat="1" ht="81" customHeight="1" spans="1:10">
      <c r="A5" s="64"/>
      <c r="B5" s="64"/>
      <c r="C5" s="64"/>
      <c r="D5" s="64" t="s">
        <v>53</v>
      </c>
      <c r="E5" s="64" t="s">
        <v>54</v>
      </c>
      <c r="F5" s="64" t="s">
        <v>55</v>
      </c>
      <c r="G5" s="64" t="s">
        <v>56</v>
      </c>
      <c r="H5" s="64" t="s">
        <v>57</v>
      </c>
      <c r="I5" s="64" t="s">
        <v>58</v>
      </c>
      <c r="J5" s="64" t="s">
        <v>53</v>
      </c>
    </row>
    <row r="6" ht="54" customHeight="1" spans="1:10">
      <c r="A6" s="65" t="s">
        <v>59</v>
      </c>
      <c r="B6" s="66" t="s">
        <v>60</v>
      </c>
      <c r="C6" s="54">
        <f>D6+J6</f>
        <v>2757.97</v>
      </c>
      <c r="D6" s="54">
        <f>SUM(E6:I6)</f>
        <v>2393.53</v>
      </c>
      <c r="E6" s="67">
        <v>2393.53</v>
      </c>
      <c r="F6" s="67"/>
      <c r="G6" s="67"/>
      <c r="H6" s="67"/>
      <c r="I6" s="67"/>
      <c r="J6" s="67">
        <v>364.44</v>
      </c>
    </row>
    <row r="7" ht="54" customHeight="1" spans="1:10">
      <c r="A7" s="65" t="s">
        <v>61</v>
      </c>
      <c r="B7" s="66" t="s">
        <v>62</v>
      </c>
      <c r="C7" s="54">
        <f>D7+J7</f>
        <v>2757.97</v>
      </c>
      <c r="D7" s="54">
        <f>SUM(E7:I7)</f>
        <v>2393.53</v>
      </c>
      <c r="E7" s="67">
        <v>2393.53</v>
      </c>
      <c r="F7" s="67"/>
      <c r="G7" s="67"/>
      <c r="H7" s="67"/>
      <c r="I7" s="67"/>
      <c r="J7" s="67">
        <v>364.44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C25" sqref="C25:C26"/>
    </sheetView>
  </sheetViews>
  <sheetFormatPr defaultColWidth="9" defaultRowHeight="13.5" outlineLevelCol="7"/>
  <cols>
    <col min="2" max="2" width="41" customWidth="1"/>
    <col min="3" max="8" width="13.625" customWidth="1"/>
  </cols>
  <sheetData>
    <row r="1" ht="20.1" customHeight="1" spans="1:8">
      <c r="A1" s="21" t="s">
        <v>63</v>
      </c>
      <c r="B1" s="21"/>
      <c r="C1" s="21"/>
      <c r="D1" s="21"/>
      <c r="E1" s="21"/>
      <c r="F1" s="21"/>
      <c r="G1" s="21"/>
      <c r="H1" s="21"/>
    </row>
    <row r="2" ht="15" customHeight="1" spans="1:8">
      <c r="A2" s="36" t="s">
        <v>1</v>
      </c>
      <c r="B2" s="36"/>
      <c r="C2" s="36"/>
      <c r="D2" s="36"/>
      <c r="E2" s="36"/>
      <c r="F2" s="36"/>
      <c r="G2" s="36"/>
      <c r="H2" s="23" t="s">
        <v>2</v>
      </c>
    </row>
    <row r="3" ht="30" customHeight="1" spans="1:8">
      <c r="A3" s="24" t="s">
        <v>64</v>
      </c>
      <c r="B3" s="24"/>
      <c r="C3" s="46" t="s">
        <v>51</v>
      </c>
      <c r="D3" s="46" t="s">
        <v>65</v>
      </c>
      <c r="E3" s="46" t="s">
        <v>66</v>
      </c>
      <c r="F3" s="46" t="s">
        <v>67</v>
      </c>
      <c r="G3" s="46" t="s">
        <v>68</v>
      </c>
      <c r="H3" s="46" t="s">
        <v>69</v>
      </c>
    </row>
    <row r="4" ht="30" customHeight="1" spans="1:8">
      <c r="A4" s="24" t="s">
        <v>70</v>
      </c>
      <c r="B4" s="24" t="s">
        <v>71</v>
      </c>
      <c r="C4" s="46"/>
      <c r="D4" s="46"/>
      <c r="E4" s="46"/>
      <c r="F4" s="46"/>
      <c r="G4" s="46"/>
      <c r="H4" s="46"/>
    </row>
    <row r="5" s="55" customFormat="1" ht="20.1" customHeight="1" spans="1:8">
      <c r="A5" s="47" t="s">
        <v>61</v>
      </c>
      <c r="B5" s="47" t="s">
        <v>62</v>
      </c>
      <c r="C5" s="56">
        <f>D5+E5</f>
        <v>3451.82</v>
      </c>
      <c r="D5" s="48">
        <v>1386.3</v>
      </c>
      <c r="E5" s="48">
        <v>2065.52</v>
      </c>
      <c r="F5" s="56"/>
      <c r="G5" s="56"/>
      <c r="H5" s="56"/>
    </row>
    <row r="6" s="55" customFormat="1" ht="20.1" customHeight="1" spans="1:8">
      <c r="A6" s="47" t="s">
        <v>72</v>
      </c>
      <c r="B6" s="47" t="s">
        <v>73</v>
      </c>
      <c r="C6" s="56">
        <f t="shared" ref="C6:C41" si="0">D6+E6</f>
        <v>1927.85</v>
      </c>
      <c r="D6" s="48">
        <v>1111.57</v>
      </c>
      <c r="E6" s="48">
        <v>816.28</v>
      </c>
      <c r="F6" s="56"/>
      <c r="G6" s="56"/>
      <c r="H6" s="56"/>
    </row>
    <row r="7" s="55" customFormat="1" ht="20.1" customHeight="1" spans="1:8">
      <c r="A7" s="47" t="s">
        <v>74</v>
      </c>
      <c r="B7" s="47" t="s">
        <v>75</v>
      </c>
      <c r="C7" s="56">
        <f t="shared" si="0"/>
        <v>1622.77</v>
      </c>
      <c r="D7" s="48">
        <v>1111.57</v>
      </c>
      <c r="E7" s="48">
        <v>511.2</v>
      </c>
      <c r="F7" s="56"/>
      <c r="G7" s="56"/>
      <c r="H7" s="56"/>
    </row>
    <row r="8" s="55" customFormat="1" ht="20.1" customHeight="1" spans="1:8">
      <c r="A8" s="47" t="s">
        <v>76</v>
      </c>
      <c r="B8" s="47" t="s">
        <v>77</v>
      </c>
      <c r="C8" s="56">
        <f t="shared" si="0"/>
        <v>10</v>
      </c>
      <c r="D8" s="48"/>
      <c r="E8" s="48">
        <v>10</v>
      </c>
      <c r="F8" s="56"/>
      <c r="G8" s="56"/>
      <c r="H8" s="56"/>
    </row>
    <row r="9" s="55" customFormat="1" ht="20.1" customHeight="1" spans="1:8">
      <c r="A9" s="47" t="s">
        <v>78</v>
      </c>
      <c r="B9" s="47" t="s">
        <v>79</v>
      </c>
      <c r="C9" s="56">
        <f t="shared" si="0"/>
        <v>1111.57</v>
      </c>
      <c r="D9" s="48">
        <v>1111.57</v>
      </c>
      <c r="E9" s="48"/>
      <c r="F9" s="56"/>
      <c r="G9" s="56"/>
      <c r="H9" s="56"/>
    </row>
    <row r="10" s="55" customFormat="1" ht="20.1" customHeight="1" spans="1:8">
      <c r="A10" s="47" t="s">
        <v>80</v>
      </c>
      <c r="B10" s="47" t="s">
        <v>81</v>
      </c>
      <c r="C10" s="56">
        <f t="shared" si="0"/>
        <v>171.6</v>
      </c>
      <c r="D10" s="48"/>
      <c r="E10" s="48">
        <v>171.6</v>
      </c>
      <c r="F10" s="56"/>
      <c r="G10" s="56"/>
      <c r="H10" s="56"/>
    </row>
    <row r="11" s="55" customFormat="1" ht="20.1" customHeight="1" spans="1:8">
      <c r="A11" s="47" t="s">
        <v>82</v>
      </c>
      <c r="B11" s="47" t="s">
        <v>83</v>
      </c>
      <c r="C11" s="56">
        <f t="shared" si="0"/>
        <v>285.05</v>
      </c>
      <c r="D11" s="48"/>
      <c r="E11" s="48">
        <v>285.05</v>
      </c>
      <c r="F11" s="56"/>
      <c r="G11" s="56"/>
      <c r="H11" s="56"/>
    </row>
    <row r="12" s="55" customFormat="1" ht="20.1" customHeight="1" spans="1:8">
      <c r="A12" s="47" t="s">
        <v>84</v>
      </c>
      <c r="B12" s="47" t="s">
        <v>85</v>
      </c>
      <c r="C12" s="56">
        <f t="shared" si="0"/>
        <v>39.55</v>
      </c>
      <c r="D12" s="48"/>
      <c r="E12" s="48">
        <v>39.55</v>
      </c>
      <c r="F12" s="56"/>
      <c r="G12" s="56"/>
      <c r="H12" s="56"/>
    </row>
    <row r="13" s="55" customFormat="1" ht="20.1" customHeight="1" spans="1:8">
      <c r="A13" s="47" t="s">
        <v>86</v>
      </c>
      <c r="B13" s="47" t="s">
        <v>87</v>
      </c>
      <c r="C13" s="56">
        <f t="shared" si="0"/>
        <v>5</v>
      </c>
      <c r="D13" s="48"/>
      <c r="E13" s="48">
        <v>5</v>
      </c>
      <c r="F13" s="56"/>
      <c r="G13" s="56"/>
      <c r="H13" s="56"/>
    </row>
    <row r="14" s="55" customFormat="1" ht="20.1" customHeight="1" spans="1:8">
      <c r="A14" s="47" t="s">
        <v>88</v>
      </c>
      <c r="B14" s="47" t="s">
        <v>89</v>
      </c>
      <c r="C14" s="56">
        <f t="shared" si="0"/>
        <v>305.08</v>
      </c>
      <c r="D14" s="48"/>
      <c r="E14" s="48">
        <v>305.08</v>
      </c>
      <c r="F14" s="56"/>
      <c r="G14" s="56"/>
      <c r="H14" s="56"/>
    </row>
    <row r="15" s="55" customFormat="1" ht="20.1" customHeight="1" spans="1:8">
      <c r="A15" s="47" t="s">
        <v>90</v>
      </c>
      <c r="B15" s="47" t="s">
        <v>91</v>
      </c>
      <c r="C15" s="56">
        <f t="shared" si="0"/>
        <v>305.08</v>
      </c>
      <c r="D15" s="48"/>
      <c r="E15" s="48">
        <v>305.08</v>
      </c>
      <c r="F15" s="56"/>
      <c r="G15" s="56"/>
      <c r="H15" s="56"/>
    </row>
    <row r="16" s="55" customFormat="1" ht="20.1" customHeight="1" spans="1:8">
      <c r="A16" s="47" t="s">
        <v>92</v>
      </c>
      <c r="B16" s="47" t="s">
        <v>93</v>
      </c>
      <c r="C16" s="56">
        <f t="shared" si="0"/>
        <v>182.27</v>
      </c>
      <c r="D16" s="48"/>
      <c r="E16" s="48">
        <v>182.27</v>
      </c>
      <c r="F16" s="56"/>
      <c r="G16" s="56"/>
      <c r="H16" s="56"/>
    </row>
    <row r="17" s="55" customFormat="1" ht="20.1" customHeight="1" spans="1:8">
      <c r="A17" s="47" t="s">
        <v>94</v>
      </c>
      <c r="B17" s="47" t="s">
        <v>95</v>
      </c>
      <c r="C17" s="56">
        <f t="shared" si="0"/>
        <v>182.27</v>
      </c>
      <c r="D17" s="48"/>
      <c r="E17" s="48">
        <v>182.27</v>
      </c>
      <c r="F17" s="56"/>
      <c r="G17" s="56"/>
      <c r="H17" s="56"/>
    </row>
    <row r="18" s="55" customFormat="1" ht="20.1" customHeight="1" spans="1:8">
      <c r="A18" s="47" t="s">
        <v>96</v>
      </c>
      <c r="B18" s="47" t="s">
        <v>97</v>
      </c>
      <c r="C18" s="56">
        <f t="shared" si="0"/>
        <v>182.27</v>
      </c>
      <c r="D18" s="48"/>
      <c r="E18" s="48">
        <v>182.27</v>
      </c>
      <c r="F18" s="56"/>
      <c r="G18" s="56"/>
      <c r="H18" s="56"/>
    </row>
    <row r="19" s="55" customFormat="1" ht="20.1" customHeight="1" spans="1:8">
      <c r="A19" s="47" t="s">
        <v>98</v>
      </c>
      <c r="B19" s="47" t="s">
        <v>99</v>
      </c>
      <c r="C19" s="56">
        <f t="shared" si="0"/>
        <v>210.62</v>
      </c>
      <c r="D19" s="48"/>
      <c r="E19" s="48">
        <v>210.62</v>
      </c>
      <c r="F19" s="56"/>
      <c r="G19" s="56"/>
      <c r="H19" s="56"/>
    </row>
    <row r="20" s="55" customFormat="1" ht="20.1" customHeight="1" spans="1:8">
      <c r="A20" s="47" t="s">
        <v>100</v>
      </c>
      <c r="B20" s="47" t="s">
        <v>101</v>
      </c>
      <c r="C20" s="56">
        <f t="shared" si="0"/>
        <v>210.62</v>
      </c>
      <c r="D20" s="48"/>
      <c r="E20" s="48">
        <v>210.62</v>
      </c>
      <c r="F20" s="56"/>
      <c r="G20" s="56"/>
      <c r="H20" s="56"/>
    </row>
    <row r="21" s="55" customFormat="1" ht="20.1" customHeight="1" spans="1:8">
      <c r="A21" s="47" t="s">
        <v>102</v>
      </c>
      <c r="B21" s="47" t="s">
        <v>103</v>
      </c>
      <c r="C21" s="56">
        <f t="shared" si="0"/>
        <v>185.16</v>
      </c>
      <c r="D21" s="48"/>
      <c r="E21" s="48">
        <v>185.16</v>
      </c>
      <c r="F21" s="56"/>
      <c r="G21" s="56"/>
      <c r="H21" s="56"/>
    </row>
    <row r="22" s="55" customFormat="1" ht="20.1" customHeight="1" spans="1:8">
      <c r="A22" s="47" t="s">
        <v>104</v>
      </c>
      <c r="B22" s="47" t="s">
        <v>105</v>
      </c>
      <c r="C22" s="56">
        <f t="shared" si="0"/>
        <v>25.46</v>
      </c>
      <c r="D22" s="48"/>
      <c r="E22" s="48">
        <v>25.46</v>
      </c>
      <c r="F22" s="56"/>
      <c r="G22" s="56"/>
      <c r="H22" s="56"/>
    </row>
    <row r="23" s="55" customFormat="1" ht="20.1" customHeight="1" spans="1:8">
      <c r="A23" s="47" t="s">
        <v>106</v>
      </c>
      <c r="B23" s="47" t="s">
        <v>107</v>
      </c>
      <c r="C23" s="56">
        <f t="shared" si="0"/>
        <v>113.94</v>
      </c>
      <c r="D23" s="48">
        <v>113.94</v>
      </c>
      <c r="E23" s="48"/>
      <c r="F23" s="56"/>
      <c r="G23" s="56"/>
      <c r="H23" s="56"/>
    </row>
    <row r="24" s="55" customFormat="1" ht="20.1" customHeight="1" spans="1:8">
      <c r="A24" s="47" t="s">
        <v>108</v>
      </c>
      <c r="B24" s="47" t="s">
        <v>109</v>
      </c>
      <c r="C24" s="56">
        <f t="shared" si="0"/>
        <v>112.12</v>
      </c>
      <c r="D24" s="48">
        <v>112.12</v>
      </c>
      <c r="E24" s="48"/>
      <c r="F24" s="56"/>
      <c r="G24" s="56"/>
      <c r="H24" s="56"/>
    </row>
    <row r="25" s="55" customFormat="1" ht="20.1" customHeight="1" spans="1:8">
      <c r="A25" s="47" t="s">
        <v>110</v>
      </c>
      <c r="B25" s="47" t="s">
        <v>111</v>
      </c>
      <c r="C25" s="56">
        <f t="shared" si="0"/>
        <v>112.12</v>
      </c>
      <c r="D25" s="48">
        <v>112.12</v>
      </c>
      <c r="E25" s="48"/>
      <c r="F25" s="56"/>
      <c r="G25" s="56"/>
      <c r="H25" s="56"/>
    </row>
    <row r="26" s="55" customFormat="1" ht="20.1" customHeight="1" spans="1:8">
      <c r="A26" s="47" t="s">
        <v>112</v>
      </c>
      <c r="B26" s="47" t="s">
        <v>113</v>
      </c>
      <c r="C26" s="56">
        <f t="shared" si="0"/>
        <v>1.82</v>
      </c>
      <c r="D26" s="48">
        <v>1.82</v>
      </c>
      <c r="E26" s="48"/>
      <c r="F26" s="56"/>
      <c r="G26" s="56"/>
      <c r="H26" s="56"/>
    </row>
    <row r="27" s="55" customFormat="1" ht="20.1" customHeight="1" spans="1:8">
      <c r="A27" s="47" t="s">
        <v>114</v>
      </c>
      <c r="B27" s="47" t="s">
        <v>115</v>
      </c>
      <c r="C27" s="56">
        <f t="shared" si="0"/>
        <v>1.12</v>
      </c>
      <c r="D27" s="48">
        <v>1.12</v>
      </c>
      <c r="E27" s="48"/>
      <c r="F27" s="56"/>
      <c r="G27" s="56"/>
      <c r="H27" s="56"/>
    </row>
    <row r="28" s="55" customFormat="1" ht="20.1" customHeight="1" spans="1:8">
      <c r="A28" s="47" t="s">
        <v>116</v>
      </c>
      <c r="B28" s="47" t="s">
        <v>117</v>
      </c>
      <c r="C28" s="56">
        <f t="shared" si="0"/>
        <v>0.7</v>
      </c>
      <c r="D28" s="48">
        <v>0.7</v>
      </c>
      <c r="E28" s="48"/>
      <c r="F28" s="56"/>
      <c r="G28" s="56"/>
      <c r="H28" s="56"/>
    </row>
    <row r="29" s="55" customFormat="1" ht="20.1" customHeight="1" spans="1:8">
      <c r="A29" s="47" t="s">
        <v>118</v>
      </c>
      <c r="B29" s="47" t="s">
        <v>119</v>
      </c>
      <c r="C29" s="56">
        <f t="shared" si="0"/>
        <v>198.01</v>
      </c>
      <c r="D29" s="48">
        <v>70.51</v>
      </c>
      <c r="E29" s="48">
        <v>127.5</v>
      </c>
      <c r="F29" s="56"/>
      <c r="G29" s="56"/>
      <c r="H29" s="56"/>
    </row>
    <row r="30" s="55" customFormat="1" ht="20.1" customHeight="1" spans="1:8">
      <c r="A30" s="47" t="s">
        <v>120</v>
      </c>
      <c r="B30" s="47" t="s">
        <v>121</v>
      </c>
      <c r="C30" s="56">
        <f t="shared" si="0"/>
        <v>127.5</v>
      </c>
      <c r="D30" s="48"/>
      <c r="E30" s="48">
        <v>127.5</v>
      </c>
      <c r="F30" s="56"/>
      <c r="G30" s="56"/>
      <c r="H30" s="56"/>
    </row>
    <row r="31" s="55" customFormat="1" ht="20.1" customHeight="1" spans="1:8">
      <c r="A31" s="47" t="s">
        <v>122</v>
      </c>
      <c r="B31" s="47" t="s">
        <v>123</v>
      </c>
      <c r="C31" s="56">
        <f t="shared" si="0"/>
        <v>127.5</v>
      </c>
      <c r="D31" s="48"/>
      <c r="E31" s="48">
        <v>127.5</v>
      </c>
      <c r="F31" s="56"/>
      <c r="G31" s="56"/>
      <c r="H31" s="56"/>
    </row>
    <row r="32" s="55" customFormat="1" ht="20.1" customHeight="1" spans="1:8">
      <c r="A32" s="47" t="s">
        <v>124</v>
      </c>
      <c r="B32" s="47" t="s">
        <v>125</v>
      </c>
      <c r="C32" s="56">
        <f t="shared" si="0"/>
        <v>9.54</v>
      </c>
      <c r="D32" s="48">
        <v>9.54</v>
      </c>
      <c r="E32" s="48"/>
      <c r="F32" s="56"/>
      <c r="G32" s="56"/>
      <c r="H32" s="56"/>
    </row>
    <row r="33" s="55" customFormat="1" ht="20.1" customHeight="1" spans="1:8">
      <c r="A33" s="47" t="s">
        <v>126</v>
      </c>
      <c r="B33" s="47" t="s">
        <v>127</v>
      </c>
      <c r="C33" s="56">
        <f t="shared" si="0"/>
        <v>9.54</v>
      </c>
      <c r="D33" s="48">
        <v>9.54</v>
      </c>
      <c r="E33" s="48"/>
      <c r="F33" s="56"/>
      <c r="G33" s="56"/>
      <c r="H33" s="56"/>
    </row>
    <row r="34" s="55" customFormat="1" ht="20.1" customHeight="1" spans="1:8">
      <c r="A34" s="47" t="s">
        <v>128</v>
      </c>
      <c r="B34" s="47" t="s">
        <v>129</v>
      </c>
      <c r="C34" s="56">
        <f t="shared" si="0"/>
        <v>60.97</v>
      </c>
      <c r="D34" s="48">
        <v>60.97</v>
      </c>
      <c r="E34" s="48"/>
      <c r="F34" s="56"/>
      <c r="G34" s="56"/>
      <c r="H34" s="56"/>
    </row>
    <row r="35" s="55" customFormat="1" ht="20.1" customHeight="1" spans="1:8">
      <c r="A35" s="47" t="s">
        <v>130</v>
      </c>
      <c r="B35" s="47" t="s">
        <v>131</v>
      </c>
      <c r="C35" s="56">
        <f t="shared" si="0"/>
        <v>60.97</v>
      </c>
      <c r="D35" s="48">
        <v>60.97</v>
      </c>
      <c r="E35" s="48"/>
      <c r="F35" s="56"/>
      <c r="G35" s="56"/>
      <c r="H35" s="56"/>
    </row>
    <row r="36" s="55" customFormat="1" ht="20.1" customHeight="1" spans="1:8">
      <c r="A36" s="47" t="s">
        <v>132</v>
      </c>
      <c r="B36" s="47" t="s">
        <v>133</v>
      </c>
      <c r="C36" s="56">
        <f t="shared" si="0"/>
        <v>35</v>
      </c>
      <c r="D36" s="48"/>
      <c r="E36" s="48">
        <v>35</v>
      </c>
      <c r="F36" s="56"/>
      <c r="G36" s="56"/>
      <c r="H36" s="56"/>
    </row>
    <row r="37" s="55" customFormat="1" ht="20.1" customHeight="1" spans="1:8">
      <c r="A37" s="47" t="s">
        <v>134</v>
      </c>
      <c r="B37" s="47" t="s">
        <v>135</v>
      </c>
      <c r="C37" s="56">
        <f t="shared" si="0"/>
        <v>35</v>
      </c>
      <c r="D37" s="48"/>
      <c r="E37" s="48">
        <v>35</v>
      </c>
      <c r="F37" s="56"/>
      <c r="G37" s="56"/>
      <c r="H37" s="56"/>
    </row>
    <row r="38" s="55" customFormat="1" ht="20.1" customHeight="1" spans="1:8">
      <c r="A38" s="47" t="s">
        <v>136</v>
      </c>
      <c r="B38" s="47" t="s">
        <v>137</v>
      </c>
      <c r="C38" s="56">
        <f t="shared" si="0"/>
        <v>35</v>
      </c>
      <c r="D38" s="48"/>
      <c r="E38" s="48">
        <v>35</v>
      </c>
      <c r="F38" s="56"/>
      <c r="G38" s="56"/>
      <c r="H38" s="56"/>
    </row>
    <row r="39" s="55" customFormat="1" ht="20.1" customHeight="1" spans="1:8">
      <c r="A39" s="47" t="s">
        <v>138</v>
      </c>
      <c r="B39" s="47" t="s">
        <v>139</v>
      </c>
      <c r="C39" s="56">
        <f t="shared" si="0"/>
        <v>90.28</v>
      </c>
      <c r="D39" s="48">
        <v>90.28</v>
      </c>
      <c r="E39" s="48"/>
      <c r="F39" s="56"/>
      <c r="G39" s="56"/>
      <c r="H39" s="56"/>
    </row>
    <row r="40" s="55" customFormat="1" ht="20.1" customHeight="1" spans="1:8">
      <c r="A40" s="47" t="s">
        <v>140</v>
      </c>
      <c r="B40" s="47" t="s">
        <v>141</v>
      </c>
      <c r="C40" s="56">
        <f t="shared" si="0"/>
        <v>90.28</v>
      </c>
      <c r="D40" s="48">
        <v>90.28</v>
      </c>
      <c r="E40" s="48"/>
      <c r="F40" s="56"/>
      <c r="G40" s="56"/>
      <c r="H40" s="56"/>
    </row>
    <row r="41" s="55" customFormat="1" ht="20.1" customHeight="1" spans="1:8">
      <c r="A41" s="47" t="s">
        <v>142</v>
      </c>
      <c r="B41" s="47" t="s">
        <v>143</v>
      </c>
      <c r="C41" s="56">
        <f t="shared" si="0"/>
        <v>90.28</v>
      </c>
      <c r="D41" s="48">
        <v>90.28</v>
      </c>
      <c r="E41" s="48"/>
      <c r="F41" s="56"/>
      <c r="G41" s="56"/>
      <c r="H41" s="56"/>
    </row>
    <row r="42" ht="20.1" customHeight="1" spans="1:8">
      <c r="A42" s="28"/>
      <c r="B42" s="57" t="s">
        <v>51</v>
      </c>
      <c r="C42" s="29">
        <f>C6+C16+C19+C23+C29+C36+C39</f>
        <v>2757.97</v>
      </c>
      <c r="D42" s="29">
        <f t="shared" ref="D42:E42" si="1">D6+D16+D19+D23+D29+D36+D39</f>
        <v>1386.3</v>
      </c>
      <c r="E42" s="29">
        <f t="shared" si="1"/>
        <v>1371.67</v>
      </c>
      <c r="F42" s="29"/>
      <c r="G42" s="29"/>
      <c r="H42" s="2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G15" sqref="G1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1" t="s">
        <v>144</v>
      </c>
      <c r="B1" s="21"/>
      <c r="C1" s="21"/>
      <c r="D1" s="21"/>
    </row>
    <row r="2" ht="15" customHeight="1" spans="1:4">
      <c r="A2" s="36" t="s">
        <v>145</v>
      </c>
      <c r="B2" s="36"/>
      <c r="C2" s="36"/>
      <c r="D2" s="23" t="s">
        <v>2</v>
      </c>
    </row>
    <row r="3" ht="30" customHeight="1" spans="1:4">
      <c r="A3" s="24" t="s">
        <v>3</v>
      </c>
      <c r="B3" s="24"/>
      <c r="C3" s="24" t="s">
        <v>4</v>
      </c>
      <c r="D3" s="24"/>
    </row>
    <row r="4" ht="30" customHeight="1" spans="1:4">
      <c r="A4" s="24" t="s">
        <v>5</v>
      </c>
      <c r="B4" s="24" t="s">
        <v>6</v>
      </c>
      <c r="C4" s="24" t="s">
        <v>5</v>
      </c>
      <c r="D4" s="24" t="s">
        <v>6</v>
      </c>
    </row>
    <row r="5" ht="15" customHeight="1" spans="1:4">
      <c r="A5" s="29" t="s">
        <v>146</v>
      </c>
      <c r="B5" s="29">
        <v>2393.53</v>
      </c>
      <c r="C5" s="29" t="s">
        <v>8</v>
      </c>
      <c r="D5" s="29">
        <v>1927.85</v>
      </c>
    </row>
    <row r="6" s="53" customFormat="1" ht="15" customHeight="1" spans="1:4">
      <c r="A6" s="54" t="s">
        <v>147</v>
      </c>
      <c r="B6" s="54"/>
      <c r="C6" s="54" t="s">
        <v>10</v>
      </c>
      <c r="D6" s="54"/>
    </row>
    <row r="7" ht="15" customHeight="1" spans="1:4">
      <c r="A7" s="29" t="s">
        <v>148</v>
      </c>
      <c r="B7" s="29">
        <v>0</v>
      </c>
      <c r="C7" s="29" t="s">
        <v>12</v>
      </c>
      <c r="D7" s="29">
        <v>182.27</v>
      </c>
    </row>
    <row r="8" ht="15" customHeight="1" spans="1:4">
      <c r="A8" s="29"/>
      <c r="B8" s="29"/>
      <c r="C8" s="29" t="s">
        <v>14</v>
      </c>
      <c r="D8" s="29">
        <v>210.62</v>
      </c>
    </row>
    <row r="9" ht="15" customHeight="1" spans="1:4">
      <c r="A9" s="29"/>
      <c r="B9" s="29"/>
      <c r="C9" s="29" t="s">
        <v>16</v>
      </c>
      <c r="D9" s="29"/>
    </row>
    <row r="10" ht="15" customHeight="1" spans="1:4">
      <c r="A10" s="29"/>
      <c r="B10" s="29"/>
      <c r="C10" s="29" t="s">
        <v>18</v>
      </c>
      <c r="D10" s="29"/>
    </row>
    <row r="11" ht="15" customHeight="1" spans="1:4">
      <c r="A11" s="29"/>
      <c r="B11" s="29"/>
      <c r="C11" s="29" t="s">
        <v>20</v>
      </c>
      <c r="D11" s="29"/>
    </row>
    <row r="12" ht="15" customHeight="1" spans="1:4">
      <c r="A12" s="29"/>
      <c r="B12" s="29"/>
      <c r="C12" s="29" t="s">
        <v>22</v>
      </c>
      <c r="D12" s="29">
        <v>113.94</v>
      </c>
    </row>
    <row r="13" ht="15" customHeight="1" spans="1:4">
      <c r="A13" s="29"/>
      <c r="B13" s="29"/>
      <c r="C13" s="29" t="s">
        <v>24</v>
      </c>
      <c r="D13" s="29">
        <v>198.01</v>
      </c>
    </row>
    <row r="14" ht="15" customHeight="1" spans="1:4">
      <c r="A14" s="29"/>
      <c r="B14" s="29"/>
      <c r="C14" s="29" t="s">
        <v>26</v>
      </c>
      <c r="D14" s="29">
        <v>35</v>
      </c>
    </row>
    <row r="15" ht="15" customHeight="1" spans="1:4">
      <c r="A15" s="29"/>
      <c r="B15" s="29"/>
      <c r="C15" s="29" t="s">
        <v>27</v>
      </c>
      <c r="D15" s="29"/>
    </row>
    <row r="16" ht="15" customHeight="1" spans="1:4">
      <c r="A16" s="29"/>
      <c r="B16" s="29"/>
      <c r="C16" s="29" t="s">
        <v>28</v>
      </c>
      <c r="D16" s="29"/>
    </row>
    <row r="17" ht="15" customHeight="1" spans="1:4">
      <c r="A17" s="29"/>
      <c r="B17" s="29"/>
      <c r="C17" s="29" t="s">
        <v>29</v>
      </c>
      <c r="D17" s="29"/>
    </row>
    <row r="18" ht="15" customHeight="1" spans="1:4">
      <c r="A18" s="29"/>
      <c r="B18" s="29"/>
      <c r="C18" s="29" t="s">
        <v>30</v>
      </c>
      <c r="D18" s="29"/>
    </row>
    <row r="19" ht="15" customHeight="1" spans="1:4">
      <c r="A19" s="29"/>
      <c r="B19" s="29"/>
      <c r="C19" s="29" t="s">
        <v>31</v>
      </c>
      <c r="D19" s="29"/>
    </row>
    <row r="20" ht="15" customHeight="1" spans="1:4">
      <c r="A20" s="29"/>
      <c r="B20" s="29"/>
      <c r="C20" s="29" t="s">
        <v>32</v>
      </c>
      <c r="D20" s="29"/>
    </row>
    <row r="21" ht="15" customHeight="1" spans="1:4">
      <c r="A21" s="29"/>
      <c r="B21" s="29"/>
      <c r="C21" s="29" t="s">
        <v>33</v>
      </c>
      <c r="D21" s="29"/>
    </row>
    <row r="22" ht="15" customHeight="1" spans="1:4">
      <c r="A22" s="29"/>
      <c r="B22" s="29"/>
      <c r="C22" s="29" t="s">
        <v>34</v>
      </c>
      <c r="D22" s="29"/>
    </row>
    <row r="23" ht="15" customHeight="1" spans="1:4">
      <c r="A23" s="29"/>
      <c r="B23" s="29"/>
      <c r="C23" s="29" t="s">
        <v>35</v>
      </c>
      <c r="D23" s="29">
        <v>90.28</v>
      </c>
    </row>
    <row r="24" ht="15" customHeight="1" spans="1:4">
      <c r="A24" s="29"/>
      <c r="B24" s="29"/>
      <c r="C24" s="29" t="s">
        <v>36</v>
      </c>
      <c r="D24" s="29"/>
    </row>
    <row r="25" ht="15" customHeight="1" spans="1:4">
      <c r="A25" s="29"/>
      <c r="B25" s="29"/>
      <c r="C25" s="29" t="s">
        <v>37</v>
      </c>
      <c r="D25" s="29"/>
    </row>
    <row r="26" ht="15" customHeight="1" spans="1:4">
      <c r="A26" s="29"/>
      <c r="B26" s="29"/>
      <c r="C26" s="29" t="s">
        <v>38</v>
      </c>
      <c r="D26" s="29"/>
    </row>
    <row r="27" ht="15" customHeight="1" spans="1:4">
      <c r="A27" s="29"/>
      <c r="B27" s="29"/>
      <c r="C27" s="29" t="s">
        <v>39</v>
      </c>
      <c r="D27" s="29"/>
    </row>
    <row r="28" ht="15" customHeight="1" spans="1:4">
      <c r="A28" s="24" t="s">
        <v>40</v>
      </c>
      <c r="B28" s="29">
        <f>SUM(B5:B7)</f>
        <v>2393.53</v>
      </c>
      <c r="C28" s="24" t="s">
        <v>41</v>
      </c>
      <c r="D28" s="29">
        <f>SUM(D5:D27)</f>
        <v>2757.97</v>
      </c>
    </row>
    <row r="29" ht="15" customHeight="1" spans="1:4">
      <c r="A29" s="29"/>
      <c r="B29" s="29"/>
      <c r="C29" s="29"/>
      <c r="D29" s="29"/>
    </row>
    <row r="30" ht="15" customHeight="1" spans="1:4">
      <c r="A30" s="29" t="s">
        <v>149</v>
      </c>
      <c r="B30" s="29">
        <v>364.44</v>
      </c>
      <c r="C30" s="29" t="s">
        <v>43</v>
      </c>
      <c r="D30" s="29"/>
    </row>
    <row r="31" ht="15" customHeight="1" spans="1:4">
      <c r="A31" s="29"/>
      <c r="B31" s="29"/>
      <c r="C31" s="29"/>
      <c r="D31" s="29"/>
    </row>
    <row r="32" ht="15" customHeight="1" spans="1:4">
      <c r="A32" s="24" t="s">
        <v>44</v>
      </c>
      <c r="B32" s="29">
        <f>B28+B30</f>
        <v>2757.97</v>
      </c>
      <c r="C32" s="24" t="s">
        <v>45</v>
      </c>
      <c r="D32" s="29">
        <f>D28+D30</f>
        <v>2757.97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D10" sqref="D10"/>
    </sheetView>
  </sheetViews>
  <sheetFormatPr defaultColWidth="9" defaultRowHeight="13.5" outlineLevelCol="4"/>
  <cols>
    <col min="1" max="1" width="16.5" customWidth="1"/>
    <col min="2" max="2" width="43.25" customWidth="1"/>
    <col min="3" max="3" width="18.375" customWidth="1"/>
    <col min="4" max="4" width="17.875" customWidth="1"/>
    <col min="5" max="5" width="17.5" customWidth="1"/>
  </cols>
  <sheetData>
    <row r="1" ht="20.1" customHeight="1" spans="1:5">
      <c r="A1" s="21" t="s">
        <v>150</v>
      </c>
      <c r="B1" s="21"/>
      <c r="C1" s="21"/>
      <c r="D1" s="21"/>
      <c r="E1" s="21"/>
    </row>
    <row r="2" ht="15" customHeight="1" spans="1:5">
      <c r="A2" s="36" t="s">
        <v>145</v>
      </c>
      <c r="B2" s="36"/>
      <c r="C2" s="36"/>
      <c r="D2" s="36"/>
      <c r="E2" s="23" t="s">
        <v>2</v>
      </c>
    </row>
    <row r="3" ht="30" customHeight="1" spans="1:5">
      <c r="A3" s="46" t="s">
        <v>64</v>
      </c>
      <c r="B3" s="46"/>
      <c r="C3" s="46" t="s">
        <v>51</v>
      </c>
      <c r="D3" s="46" t="s">
        <v>65</v>
      </c>
      <c r="E3" s="46" t="s">
        <v>66</v>
      </c>
    </row>
    <row r="4" ht="30" customHeight="1" spans="1:5">
      <c r="A4" s="46" t="s">
        <v>70</v>
      </c>
      <c r="B4" s="46" t="s">
        <v>71</v>
      </c>
      <c r="C4" s="46"/>
      <c r="D4" s="46"/>
      <c r="E4" s="46"/>
    </row>
    <row r="5" ht="20.1" customHeight="1" spans="1:5">
      <c r="A5" s="47" t="s">
        <v>61</v>
      </c>
      <c r="B5" s="47" t="s">
        <v>62</v>
      </c>
      <c r="C5" s="29">
        <f>D5+E5</f>
        <v>3451.82</v>
      </c>
      <c r="D5" s="48">
        <v>1386.3</v>
      </c>
      <c r="E5" s="48">
        <v>2065.52</v>
      </c>
    </row>
    <row r="6" ht="20.1" customHeight="1" spans="1:5">
      <c r="A6" s="47" t="s">
        <v>72</v>
      </c>
      <c r="B6" s="47" t="s">
        <v>73</v>
      </c>
      <c r="C6" s="29">
        <f t="shared" ref="C6:C42" si="0">D6+E6</f>
        <v>1927.85</v>
      </c>
      <c r="D6" s="48">
        <v>1111.57</v>
      </c>
      <c r="E6" s="48">
        <v>816.28</v>
      </c>
    </row>
    <row r="7" ht="20.1" customHeight="1" spans="1:5">
      <c r="A7" s="47" t="s">
        <v>74</v>
      </c>
      <c r="B7" s="47" t="s">
        <v>75</v>
      </c>
      <c r="C7" s="29">
        <f t="shared" si="0"/>
        <v>1622.77</v>
      </c>
      <c r="D7" s="48">
        <v>1111.57</v>
      </c>
      <c r="E7" s="48">
        <v>511.2</v>
      </c>
    </row>
    <row r="8" ht="20.1" customHeight="1" spans="1:5">
      <c r="A8" s="47" t="s">
        <v>76</v>
      </c>
      <c r="B8" s="47" t="s">
        <v>77</v>
      </c>
      <c r="C8" s="29">
        <f t="shared" si="0"/>
        <v>10</v>
      </c>
      <c r="D8" s="48"/>
      <c r="E8" s="48">
        <v>10</v>
      </c>
    </row>
    <row r="9" ht="20.1" customHeight="1" spans="1:5">
      <c r="A9" s="47" t="s">
        <v>78</v>
      </c>
      <c r="B9" s="47" t="s">
        <v>79</v>
      </c>
      <c r="C9" s="29">
        <f t="shared" si="0"/>
        <v>1111.57</v>
      </c>
      <c r="D9" s="48">
        <v>1111.57</v>
      </c>
      <c r="E9" s="48"/>
    </row>
    <row r="10" ht="20.1" customHeight="1" spans="1:5">
      <c r="A10" s="47" t="s">
        <v>80</v>
      </c>
      <c r="B10" s="47" t="s">
        <v>81</v>
      </c>
      <c r="C10" s="29">
        <f t="shared" si="0"/>
        <v>171.6</v>
      </c>
      <c r="D10" s="48"/>
      <c r="E10" s="48">
        <v>171.6</v>
      </c>
    </row>
    <row r="11" ht="20.1" customHeight="1" spans="1:5">
      <c r="A11" s="47" t="s">
        <v>82</v>
      </c>
      <c r="B11" s="47" t="s">
        <v>83</v>
      </c>
      <c r="C11" s="29">
        <f t="shared" si="0"/>
        <v>285.05</v>
      </c>
      <c r="D11" s="48"/>
      <c r="E11" s="48">
        <v>285.05</v>
      </c>
    </row>
    <row r="12" ht="20.1" customHeight="1" spans="1:5">
      <c r="A12" s="47" t="s">
        <v>84</v>
      </c>
      <c r="B12" s="47" t="s">
        <v>85</v>
      </c>
      <c r="C12" s="29">
        <f t="shared" si="0"/>
        <v>39.55</v>
      </c>
      <c r="D12" s="48"/>
      <c r="E12" s="48">
        <v>39.55</v>
      </c>
    </row>
    <row r="13" ht="20.1" customHeight="1" spans="1:5">
      <c r="A13" s="47" t="s">
        <v>86</v>
      </c>
      <c r="B13" s="47" t="s">
        <v>87</v>
      </c>
      <c r="C13" s="29">
        <f t="shared" si="0"/>
        <v>5</v>
      </c>
      <c r="D13" s="48"/>
      <c r="E13" s="48">
        <v>5</v>
      </c>
    </row>
    <row r="14" ht="20.1" customHeight="1" spans="1:5">
      <c r="A14" s="47" t="s">
        <v>88</v>
      </c>
      <c r="B14" s="47" t="s">
        <v>89</v>
      </c>
      <c r="C14" s="29">
        <f t="shared" si="0"/>
        <v>305.08</v>
      </c>
      <c r="D14" s="48"/>
      <c r="E14" s="48">
        <v>305.08</v>
      </c>
    </row>
    <row r="15" ht="20.1" customHeight="1" spans="1:5">
      <c r="A15" s="47" t="s">
        <v>90</v>
      </c>
      <c r="B15" s="47" t="s">
        <v>91</v>
      </c>
      <c r="C15" s="29">
        <f t="shared" si="0"/>
        <v>305.08</v>
      </c>
      <c r="D15" s="48"/>
      <c r="E15" s="48">
        <v>305.08</v>
      </c>
    </row>
    <row r="16" ht="20.1" customHeight="1" spans="1:5">
      <c r="A16" s="47" t="s">
        <v>92</v>
      </c>
      <c r="B16" s="47" t="s">
        <v>93</v>
      </c>
      <c r="C16" s="29">
        <f t="shared" si="0"/>
        <v>182.27</v>
      </c>
      <c r="D16" s="48"/>
      <c r="E16" s="48">
        <v>182.27</v>
      </c>
    </row>
    <row r="17" ht="20.1" customHeight="1" spans="1:5">
      <c r="A17" s="47" t="s">
        <v>94</v>
      </c>
      <c r="B17" s="47" t="s">
        <v>95</v>
      </c>
      <c r="C17" s="29">
        <f t="shared" si="0"/>
        <v>182.27</v>
      </c>
      <c r="D17" s="48"/>
      <c r="E17" s="48">
        <v>182.27</v>
      </c>
    </row>
    <row r="18" ht="20.1" customHeight="1" spans="1:5">
      <c r="A18" s="47" t="s">
        <v>96</v>
      </c>
      <c r="B18" s="47" t="s">
        <v>97</v>
      </c>
      <c r="C18" s="29">
        <f t="shared" si="0"/>
        <v>182.27</v>
      </c>
      <c r="D18" s="48"/>
      <c r="E18" s="48">
        <v>182.27</v>
      </c>
    </row>
    <row r="19" ht="20.1" customHeight="1" spans="1:5">
      <c r="A19" s="47" t="s">
        <v>98</v>
      </c>
      <c r="B19" s="47" t="s">
        <v>99</v>
      </c>
      <c r="C19" s="29">
        <f t="shared" si="0"/>
        <v>210.62</v>
      </c>
      <c r="D19" s="48"/>
      <c r="E19" s="48">
        <v>210.62</v>
      </c>
    </row>
    <row r="20" ht="20.1" customHeight="1" spans="1:5">
      <c r="A20" s="47" t="s">
        <v>100</v>
      </c>
      <c r="B20" s="47" t="s">
        <v>101</v>
      </c>
      <c r="C20" s="29">
        <f t="shared" si="0"/>
        <v>210.62</v>
      </c>
      <c r="D20" s="48"/>
      <c r="E20" s="48">
        <v>210.62</v>
      </c>
    </row>
    <row r="21" ht="20.1" customHeight="1" spans="1:5">
      <c r="A21" s="47" t="s">
        <v>102</v>
      </c>
      <c r="B21" s="47" t="s">
        <v>103</v>
      </c>
      <c r="C21" s="29">
        <f t="shared" si="0"/>
        <v>185.16</v>
      </c>
      <c r="D21" s="48"/>
      <c r="E21" s="48">
        <v>185.16</v>
      </c>
    </row>
    <row r="22" ht="20.1" customHeight="1" spans="1:5">
      <c r="A22" s="47" t="s">
        <v>104</v>
      </c>
      <c r="B22" s="47" t="s">
        <v>105</v>
      </c>
      <c r="C22" s="29">
        <f t="shared" si="0"/>
        <v>25.46</v>
      </c>
      <c r="D22" s="48"/>
      <c r="E22" s="48">
        <v>25.46</v>
      </c>
    </row>
    <row r="23" ht="20.1" customHeight="1" spans="1:5">
      <c r="A23" s="47" t="s">
        <v>106</v>
      </c>
      <c r="B23" s="47" t="s">
        <v>107</v>
      </c>
      <c r="C23" s="29">
        <f t="shared" si="0"/>
        <v>113.94</v>
      </c>
      <c r="D23" s="48">
        <v>113.94</v>
      </c>
      <c r="E23" s="48"/>
    </row>
    <row r="24" ht="20.1" customHeight="1" spans="1:5">
      <c r="A24" s="47" t="s">
        <v>108</v>
      </c>
      <c r="B24" s="47" t="s">
        <v>109</v>
      </c>
      <c r="C24" s="29">
        <f t="shared" si="0"/>
        <v>112.12</v>
      </c>
      <c r="D24" s="48">
        <v>112.12</v>
      </c>
      <c r="E24" s="48"/>
    </row>
    <row r="25" ht="20.1" customHeight="1" spans="1:5">
      <c r="A25" s="47" t="s">
        <v>110</v>
      </c>
      <c r="B25" s="47" t="s">
        <v>111</v>
      </c>
      <c r="C25" s="29">
        <f t="shared" si="0"/>
        <v>112.12</v>
      </c>
      <c r="D25" s="48">
        <v>112.12</v>
      </c>
      <c r="E25" s="48"/>
    </row>
    <row r="26" ht="20.1" customHeight="1" spans="1:5">
      <c r="A26" s="47" t="s">
        <v>112</v>
      </c>
      <c r="B26" s="47" t="s">
        <v>113</v>
      </c>
      <c r="C26" s="29">
        <f t="shared" si="0"/>
        <v>1.82</v>
      </c>
      <c r="D26" s="48">
        <v>1.82</v>
      </c>
      <c r="E26" s="48"/>
    </row>
    <row r="27" ht="20.1" customHeight="1" spans="1:5">
      <c r="A27" s="47" t="s">
        <v>114</v>
      </c>
      <c r="B27" s="47" t="s">
        <v>115</v>
      </c>
      <c r="C27" s="29">
        <f t="shared" si="0"/>
        <v>1.12</v>
      </c>
      <c r="D27" s="48">
        <v>1.12</v>
      </c>
      <c r="E27" s="48"/>
    </row>
    <row r="28" ht="20.1" customHeight="1" spans="1:5">
      <c r="A28" s="47" t="s">
        <v>116</v>
      </c>
      <c r="B28" s="47" t="s">
        <v>117</v>
      </c>
      <c r="C28" s="29">
        <f t="shared" si="0"/>
        <v>0.7</v>
      </c>
      <c r="D28" s="48">
        <v>0.7</v>
      </c>
      <c r="E28" s="48"/>
    </row>
    <row r="29" ht="20.1" customHeight="1" spans="1:5">
      <c r="A29" s="47" t="s">
        <v>118</v>
      </c>
      <c r="B29" s="47" t="s">
        <v>119</v>
      </c>
      <c r="C29" s="29">
        <f t="shared" si="0"/>
        <v>198.01</v>
      </c>
      <c r="D29" s="48">
        <v>70.51</v>
      </c>
      <c r="E29" s="48">
        <v>127.5</v>
      </c>
    </row>
    <row r="30" ht="20.1" customHeight="1" spans="1:5">
      <c r="A30" s="47" t="s">
        <v>120</v>
      </c>
      <c r="B30" s="47" t="s">
        <v>121</v>
      </c>
      <c r="C30" s="29">
        <f t="shared" si="0"/>
        <v>127.5</v>
      </c>
      <c r="D30" s="48"/>
      <c r="E30" s="48">
        <v>127.5</v>
      </c>
    </row>
    <row r="31" ht="20.1" customHeight="1" spans="1:5">
      <c r="A31" s="47" t="s">
        <v>122</v>
      </c>
      <c r="B31" s="47" t="s">
        <v>123</v>
      </c>
      <c r="C31" s="29">
        <f t="shared" si="0"/>
        <v>127.5</v>
      </c>
      <c r="D31" s="48"/>
      <c r="E31" s="48">
        <v>127.5</v>
      </c>
    </row>
    <row r="32" ht="20.1" customHeight="1" spans="1:5">
      <c r="A32" s="47" t="s">
        <v>124</v>
      </c>
      <c r="B32" s="47" t="s">
        <v>125</v>
      </c>
      <c r="C32" s="29">
        <f t="shared" si="0"/>
        <v>9.54</v>
      </c>
      <c r="D32" s="48">
        <v>9.54</v>
      </c>
      <c r="E32" s="48"/>
    </row>
    <row r="33" ht="20.1" customHeight="1" spans="1:5">
      <c r="A33" s="47" t="s">
        <v>126</v>
      </c>
      <c r="B33" s="47" t="s">
        <v>127</v>
      </c>
      <c r="C33" s="29">
        <f t="shared" si="0"/>
        <v>9.54</v>
      </c>
      <c r="D33" s="48">
        <v>9.54</v>
      </c>
      <c r="E33" s="48"/>
    </row>
    <row r="34" ht="20.1" customHeight="1" spans="1:5">
      <c r="A34" s="47" t="s">
        <v>128</v>
      </c>
      <c r="B34" s="47" t="s">
        <v>129</v>
      </c>
      <c r="C34" s="29">
        <f t="shared" si="0"/>
        <v>60.97</v>
      </c>
      <c r="D34" s="48">
        <v>60.97</v>
      </c>
      <c r="E34" s="48"/>
    </row>
    <row r="35" ht="20.1" customHeight="1" spans="1:5">
      <c r="A35" s="47" t="s">
        <v>130</v>
      </c>
      <c r="B35" s="47" t="s">
        <v>131</v>
      </c>
      <c r="C35" s="29">
        <f t="shared" si="0"/>
        <v>60.97</v>
      </c>
      <c r="D35" s="48">
        <v>60.97</v>
      </c>
      <c r="E35" s="48"/>
    </row>
    <row r="36" ht="20.1" customHeight="1" spans="1:5">
      <c r="A36" s="47" t="s">
        <v>132</v>
      </c>
      <c r="B36" s="47" t="s">
        <v>133</v>
      </c>
      <c r="C36" s="29">
        <f t="shared" si="0"/>
        <v>35</v>
      </c>
      <c r="D36" s="48"/>
      <c r="E36" s="48">
        <v>35</v>
      </c>
    </row>
    <row r="37" ht="20.1" customHeight="1" spans="1:5">
      <c r="A37" s="47" t="s">
        <v>134</v>
      </c>
      <c r="B37" s="47" t="s">
        <v>135</v>
      </c>
      <c r="C37" s="29">
        <f t="shared" si="0"/>
        <v>35</v>
      </c>
      <c r="D37" s="48"/>
      <c r="E37" s="48">
        <v>35</v>
      </c>
    </row>
    <row r="38" ht="20.1" customHeight="1" spans="1:5">
      <c r="A38" s="47" t="s">
        <v>136</v>
      </c>
      <c r="B38" s="47" t="s">
        <v>137</v>
      </c>
      <c r="C38" s="29">
        <f t="shared" si="0"/>
        <v>35</v>
      </c>
      <c r="D38" s="48"/>
      <c r="E38" s="48">
        <v>35</v>
      </c>
    </row>
    <row r="39" ht="20.1" customHeight="1" spans="1:5">
      <c r="A39" s="47" t="s">
        <v>138</v>
      </c>
      <c r="B39" s="47" t="s">
        <v>139</v>
      </c>
      <c r="C39" s="29">
        <f t="shared" si="0"/>
        <v>90.28</v>
      </c>
      <c r="D39" s="48">
        <v>90.28</v>
      </c>
      <c r="E39" s="48"/>
    </row>
    <row r="40" ht="20.1" customHeight="1" spans="1:5">
      <c r="A40" s="47" t="s">
        <v>140</v>
      </c>
      <c r="B40" s="47" t="s">
        <v>141</v>
      </c>
      <c r="C40" s="29">
        <f t="shared" si="0"/>
        <v>90.28</v>
      </c>
      <c r="D40" s="48">
        <v>90.28</v>
      </c>
      <c r="E40" s="48"/>
    </row>
    <row r="41" ht="20.1" customHeight="1" spans="1:5">
      <c r="A41" s="47" t="s">
        <v>142</v>
      </c>
      <c r="B41" s="47" t="s">
        <v>143</v>
      </c>
      <c r="C41" s="29">
        <f t="shared" si="0"/>
        <v>90.28</v>
      </c>
      <c r="D41" s="48">
        <v>90.28</v>
      </c>
      <c r="E41" s="48"/>
    </row>
    <row r="42" ht="20.1" customHeight="1" spans="1:5">
      <c r="A42" s="49"/>
      <c r="B42" s="49"/>
      <c r="C42" s="29">
        <f t="shared" si="0"/>
        <v>0</v>
      </c>
      <c r="D42" s="50"/>
      <c r="E42" s="50"/>
    </row>
    <row r="43" ht="20.1" customHeight="1" spans="1:5">
      <c r="A43" s="29"/>
      <c r="B43" s="51" t="s">
        <v>51</v>
      </c>
      <c r="C43" s="29">
        <f>C6+C16+C19+C23+C29+C36+C39</f>
        <v>2757.97</v>
      </c>
      <c r="D43" s="52">
        <f>D6+D16+D19+D23+D29+D36+D39</f>
        <v>1386.3</v>
      </c>
      <c r="E43" s="29">
        <v>1371.67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A5" sqref="A5:G71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21" t="s">
        <v>151</v>
      </c>
      <c r="B1" s="21"/>
      <c r="C1" s="21"/>
      <c r="D1" s="21"/>
      <c r="E1" s="21"/>
      <c r="F1" s="21"/>
      <c r="G1" s="21"/>
    </row>
    <row r="2" spans="1:7">
      <c r="A2" s="36" t="s">
        <v>1</v>
      </c>
      <c r="B2" s="36"/>
      <c r="C2" s="36"/>
      <c r="D2" s="36"/>
      <c r="E2" s="37"/>
      <c r="F2" s="37"/>
      <c r="G2" s="23" t="s">
        <v>2</v>
      </c>
    </row>
    <row r="3" ht="30" customHeight="1" spans="1:7">
      <c r="A3" s="24" t="s">
        <v>152</v>
      </c>
      <c r="B3" s="24"/>
      <c r="C3" s="24" t="s">
        <v>153</v>
      </c>
      <c r="D3" s="24"/>
      <c r="E3" s="24"/>
      <c r="F3" s="24"/>
      <c r="G3" s="24"/>
    </row>
    <row r="4" s="35" customFormat="1" ht="30" customHeight="1" spans="1:7">
      <c r="A4" s="24" t="s">
        <v>70</v>
      </c>
      <c r="B4" s="24" t="s">
        <v>71</v>
      </c>
      <c r="C4" s="24" t="s">
        <v>51</v>
      </c>
      <c r="D4" s="24" t="s">
        <v>154</v>
      </c>
      <c r="E4" s="24" t="s">
        <v>155</v>
      </c>
      <c r="F4" s="24" t="s">
        <v>156</v>
      </c>
      <c r="G4" s="24" t="s">
        <v>157</v>
      </c>
    </row>
    <row r="5" ht="15" customHeight="1" spans="1:7">
      <c r="A5" s="38" t="s">
        <v>158</v>
      </c>
      <c r="B5" s="39" t="s">
        <v>159</v>
      </c>
      <c r="C5" s="40">
        <f>D5+E5+F5+G5</f>
        <v>1137.44</v>
      </c>
      <c r="D5" s="41">
        <v>1137.44</v>
      </c>
      <c r="E5" s="40"/>
      <c r="F5" s="40"/>
      <c r="G5" s="40"/>
    </row>
    <row r="6" ht="15" customHeight="1" spans="1:7">
      <c r="A6" s="38" t="s">
        <v>160</v>
      </c>
      <c r="B6" s="42" t="s">
        <v>161</v>
      </c>
      <c r="C6" s="40">
        <f t="shared" ref="C6:C37" si="0">D6+E6+F6+G6</f>
        <v>176.55</v>
      </c>
      <c r="D6" s="41">
        <v>176.55</v>
      </c>
      <c r="E6" s="40"/>
      <c r="F6" s="40"/>
      <c r="G6" s="40"/>
    </row>
    <row r="7" ht="15" customHeight="1" spans="1:7">
      <c r="A7" s="38" t="s">
        <v>162</v>
      </c>
      <c r="B7" s="42" t="s">
        <v>163</v>
      </c>
      <c r="C7" s="40">
        <f t="shared" si="0"/>
        <v>526.7</v>
      </c>
      <c r="D7" s="41">
        <v>526.7</v>
      </c>
      <c r="E7" s="40"/>
      <c r="F7" s="40"/>
      <c r="G7" s="40"/>
    </row>
    <row r="8" ht="15" customHeight="1" spans="1:7">
      <c r="A8" s="38" t="s">
        <v>164</v>
      </c>
      <c r="B8" s="42" t="s">
        <v>165</v>
      </c>
      <c r="C8" s="40">
        <f t="shared" si="0"/>
        <v>57.66</v>
      </c>
      <c r="D8" s="41">
        <v>57.66</v>
      </c>
      <c r="E8" s="40"/>
      <c r="F8" s="40"/>
      <c r="G8" s="40"/>
    </row>
    <row r="9" ht="15" customHeight="1" spans="1:7">
      <c r="A9" s="38" t="s">
        <v>166</v>
      </c>
      <c r="B9" s="42" t="s">
        <v>167</v>
      </c>
      <c r="C9" s="40">
        <f t="shared" si="0"/>
        <v>0</v>
      </c>
      <c r="D9" s="41"/>
      <c r="E9" s="40"/>
      <c r="F9" s="40"/>
      <c r="G9" s="40"/>
    </row>
    <row r="10" ht="15" customHeight="1" spans="1:7">
      <c r="A10" s="38" t="s">
        <v>168</v>
      </c>
      <c r="B10" s="42" t="s">
        <v>169</v>
      </c>
      <c r="C10" s="40">
        <f t="shared" si="0"/>
        <v>0</v>
      </c>
      <c r="D10" s="41"/>
      <c r="E10" s="40"/>
      <c r="F10" s="40"/>
      <c r="G10" s="40"/>
    </row>
    <row r="11" ht="15" customHeight="1" spans="1:7">
      <c r="A11" s="38" t="s">
        <v>170</v>
      </c>
      <c r="B11" s="42" t="s">
        <v>171</v>
      </c>
      <c r="C11" s="40">
        <f t="shared" si="0"/>
        <v>112.12</v>
      </c>
      <c r="D11" s="41">
        <v>112.12</v>
      </c>
      <c r="E11" s="40"/>
      <c r="F11" s="40"/>
      <c r="G11" s="40"/>
    </row>
    <row r="12" ht="15" customHeight="1" spans="1:7">
      <c r="A12" s="38" t="s">
        <v>172</v>
      </c>
      <c r="B12" s="42" t="s">
        <v>173</v>
      </c>
      <c r="C12" s="40">
        <f t="shared" si="0"/>
        <v>60.97</v>
      </c>
      <c r="D12" s="41">
        <v>60.97</v>
      </c>
      <c r="E12" s="40"/>
      <c r="F12" s="40"/>
      <c r="G12" s="40"/>
    </row>
    <row r="13" ht="15" customHeight="1" spans="1:7">
      <c r="A13" s="38" t="s">
        <v>174</v>
      </c>
      <c r="B13" s="42" t="s">
        <v>175</v>
      </c>
      <c r="C13" s="40">
        <f t="shared" si="0"/>
        <v>0</v>
      </c>
      <c r="D13" s="41"/>
      <c r="E13" s="40"/>
      <c r="F13" s="40"/>
      <c r="G13" s="40"/>
    </row>
    <row r="14" ht="15" customHeight="1" spans="1:7">
      <c r="A14" s="38" t="s">
        <v>176</v>
      </c>
      <c r="B14" s="42" t="s">
        <v>177</v>
      </c>
      <c r="C14" s="40">
        <f t="shared" si="0"/>
        <v>9.54</v>
      </c>
      <c r="D14" s="41">
        <v>9.54</v>
      </c>
      <c r="E14" s="40"/>
      <c r="F14" s="40"/>
      <c r="G14" s="40"/>
    </row>
    <row r="15" ht="15" customHeight="1" spans="1:7">
      <c r="A15" s="38" t="s">
        <v>178</v>
      </c>
      <c r="B15" s="42" t="s">
        <v>179</v>
      </c>
      <c r="C15" s="40">
        <f t="shared" si="0"/>
        <v>7.82</v>
      </c>
      <c r="D15" s="41">
        <v>7.82</v>
      </c>
      <c r="E15" s="40"/>
      <c r="F15" s="40"/>
      <c r="G15" s="40"/>
    </row>
    <row r="16" ht="15" customHeight="1" spans="1:7">
      <c r="A16" s="38" t="s">
        <v>180</v>
      </c>
      <c r="B16" s="42" t="s">
        <v>181</v>
      </c>
      <c r="C16" s="40">
        <f t="shared" si="0"/>
        <v>90.28</v>
      </c>
      <c r="D16" s="41">
        <v>90.28</v>
      </c>
      <c r="E16" s="40"/>
      <c r="F16" s="40"/>
      <c r="G16" s="40"/>
    </row>
    <row r="17" ht="15" customHeight="1" spans="1:7">
      <c r="A17" s="38" t="s">
        <v>182</v>
      </c>
      <c r="B17" s="42" t="s">
        <v>183</v>
      </c>
      <c r="C17" s="40">
        <f t="shared" si="0"/>
        <v>0</v>
      </c>
      <c r="D17" s="41"/>
      <c r="E17" s="40"/>
      <c r="F17" s="40"/>
      <c r="G17" s="40"/>
    </row>
    <row r="18" ht="15" customHeight="1" spans="1:7">
      <c r="A18" s="38" t="s">
        <v>184</v>
      </c>
      <c r="B18" s="42" t="s">
        <v>185</v>
      </c>
      <c r="C18" s="40">
        <f t="shared" si="0"/>
        <v>101.8</v>
      </c>
      <c r="D18" s="41">
        <v>101.8</v>
      </c>
      <c r="E18" s="40"/>
      <c r="F18" s="40"/>
      <c r="G18" s="40"/>
    </row>
    <row r="19" ht="15" customHeight="1" spans="1:7">
      <c r="A19" s="38" t="s">
        <v>186</v>
      </c>
      <c r="B19" s="39" t="s">
        <v>187</v>
      </c>
      <c r="C19" s="40">
        <f t="shared" si="0"/>
        <v>248.86</v>
      </c>
      <c r="D19" s="40"/>
      <c r="E19" s="40"/>
      <c r="F19" s="40"/>
      <c r="G19" s="41">
        <v>248.86</v>
      </c>
    </row>
    <row r="20" ht="15" customHeight="1" spans="1:7">
      <c r="A20" s="38" t="s">
        <v>188</v>
      </c>
      <c r="B20" s="42" t="s">
        <v>189</v>
      </c>
      <c r="C20" s="40">
        <f t="shared" si="0"/>
        <v>16.72</v>
      </c>
      <c r="D20" s="40"/>
      <c r="E20" s="40"/>
      <c r="F20" s="40"/>
      <c r="G20" s="41">
        <v>16.72</v>
      </c>
    </row>
    <row r="21" ht="15" customHeight="1" spans="1:7">
      <c r="A21" s="38" t="s">
        <v>190</v>
      </c>
      <c r="B21" s="43" t="s">
        <v>191</v>
      </c>
      <c r="C21" s="40">
        <f t="shared" si="0"/>
        <v>0</v>
      </c>
      <c r="D21" s="40"/>
      <c r="E21" s="40"/>
      <c r="F21" s="40"/>
      <c r="G21" s="41"/>
    </row>
    <row r="22" ht="15" customHeight="1" spans="1:7">
      <c r="A22" s="38" t="s">
        <v>192</v>
      </c>
      <c r="B22" s="42" t="s">
        <v>193</v>
      </c>
      <c r="C22" s="40">
        <f t="shared" si="0"/>
        <v>0</v>
      </c>
      <c r="D22" s="40"/>
      <c r="E22" s="40"/>
      <c r="F22" s="40"/>
      <c r="G22" s="41"/>
    </row>
    <row r="23" ht="15" customHeight="1" spans="1:7">
      <c r="A23" s="38" t="s">
        <v>194</v>
      </c>
      <c r="B23" s="42" t="s">
        <v>195</v>
      </c>
      <c r="C23" s="40">
        <f t="shared" si="0"/>
        <v>0</v>
      </c>
      <c r="D23" s="40"/>
      <c r="E23" s="40"/>
      <c r="F23" s="40"/>
      <c r="G23" s="41"/>
    </row>
    <row r="24" ht="15" customHeight="1" spans="1:7">
      <c r="A24" s="38" t="s">
        <v>196</v>
      </c>
      <c r="B24" s="42" t="s">
        <v>197</v>
      </c>
      <c r="C24" s="40">
        <f t="shared" si="0"/>
        <v>0.48</v>
      </c>
      <c r="D24" s="40"/>
      <c r="E24" s="40"/>
      <c r="F24" s="40"/>
      <c r="G24" s="41">
        <v>0.48</v>
      </c>
    </row>
    <row r="25" ht="15" customHeight="1" spans="1:7">
      <c r="A25" s="38" t="s">
        <v>198</v>
      </c>
      <c r="B25" s="42" t="s">
        <v>199</v>
      </c>
      <c r="C25" s="40">
        <f t="shared" si="0"/>
        <v>4.8</v>
      </c>
      <c r="D25" s="40"/>
      <c r="E25" s="40"/>
      <c r="F25" s="40"/>
      <c r="G25" s="41">
        <v>4.8</v>
      </c>
    </row>
    <row r="26" ht="15" customHeight="1" spans="1:7">
      <c r="A26" s="38" t="s">
        <v>200</v>
      </c>
      <c r="B26" s="42" t="s">
        <v>201</v>
      </c>
      <c r="C26" s="40">
        <f t="shared" si="0"/>
        <v>8.53</v>
      </c>
      <c r="D26" s="40"/>
      <c r="E26" s="40"/>
      <c r="F26" s="40"/>
      <c r="G26" s="41">
        <v>8.53</v>
      </c>
    </row>
    <row r="27" ht="15" customHeight="1" spans="1:7">
      <c r="A27" s="38" t="s">
        <v>202</v>
      </c>
      <c r="B27" s="42" t="s">
        <v>203</v>
      </c>
      <c r="C27" s="40">
        <f t="shared" si="0"/>
        <v>0</v>
      </c>
      <c r="D27" s="40"/>
      <c r="E27" s="40"/>
      <c r="F27" s="40"/>
      <c r="G27" s="41"/>
    </row>
    <row r="28" ht="15" customHeight="1" spans="1:7">
      <c r="A28" s="38" t="s">
        <v>204</v>
      </c>
      <c r="B28" s="42" t="s">
        <v>205</v>
      </c>
      <c r="C28" s="40">
        <f t="shared" si="0"/>
        <v>0</v>
      </c>
      <c r="D28" s="40"/>
      <c r="E28" s="40"/>
      <c r="F28" s="40"/>
      <c r="G28" s="41"/>
    </row>
    <row r="29" ht="15" customHeight="1" spans="1:7">
      <c r="A29" s="38" t="s">
        <v>206</v>
      </c>
      <c r="B29" s="42" t="s">
        <v>207</v>
      </c>
      <c r="C29" s="40">
        <f t="shared" si="0"/>
        <v>20</v>
      </c>
      <c r="D29" s="40"/>
      <c r="E29" s="40"/>
      <c r="F29" s="40"/>
      <c r="G29" s="41">
        <v>20</v>
      </c>
    </row>
    <row r="30" ht="15" customHeight="1" spans="1:7">
      <c r="A30" s="38" t="s">
        <v>208</v>
      </c>
      <c r="B30" s="42" t="s">
        <v>209</v>
      </c>
      <c r="C30" s="40">
        <f t="shared" si="0"/>
        <v>0</v>
      </c>
      <c r="D30" s="40"/>
      <c r="E30" s="40"/>
      <c r="F30" s="40"/>
      <c r="G30" s="41"/>
    </row>
    <row r="31" ht="15" customHeight="1" spans="1:7">
      <c r="A31" s="38" t="s">
        <v>210</v>
      </c>
      <c r="B31" s="42" t="s">
        <v>211</v>
      </c>
      <c r="C31" s="40">
        <f t="shared" si="0"/>
        <v>2</v>
      </c>
      <c r="D31" s="40"/>
      <c r="E31" s="40"/>
      <c r="F31" s="40"/>
      <c r="G31" s="41">
        <v>2</v>
      </c>
    </row>
    <row r="32" ht="15" customHeight="1" spans="1:7">
      <c r="A32" s="38" t="s">
        <v>212</v>
      </c>
      <c r="B32" s="42" t="s">
        <v>213</v>
      </c>
      <c r="C32" s="40">
        <f t="shared" si="0"/>
        <v>0</v>
      </c>
      <c r="D32" s="40"/>
      <c r="E32" s="40"/>
      <c r="F32" s="40"/>
      <c r="G32" s="41"/>
    </row>
    <row r="33" ht="15" customHeight="1" spans="1:7">
      <c r="A33" s="38" t="s">
        <v>214</v>
      </c>
      <c r="B33" s="42" t="s">
        <v>215</v>
      </c>
      <c r="C33" s="40">
        <f t="shared" si="0"/>
        <v>0.8</v>
      </c>
      <c r="D33" s="40"/>
      <c r="E33" s="40"/>
      <c r="F33" s="40"/>
      <c r="G33" s="41">
        <v>0.8</v>
      </c>
    </row>
    <row r="34" ht="15" customHeight="1" spans="1:7">
      <c r="A34" s="38" t="s">
        <v>216</v>
      </c>
      <c r="B34" s="42" t="s">
        <v>217</v>
      </c>
      <c r="C34" s="40">
        <f t="shared" si="0"/>
        <v>0</v>
      </c>
      <c r="D34" s="40"/>
      <c r="E34" s="40"/>
      <c r="F34" s="40"/>
      <c r="G34" s="41"/>
    </row>
    <row r="35" ht="15" customHeight="1" spans="1:7">
      <c r="A35" s="38" t="s">
        <v>218</v>
      </c>
      <c r="B35" s="42" t="s">
        <v>219</v>
      </c>
      <c r="C35" s="40">
        <f t="shared" si="0"/>
        <v>5.87</v>
      </c>
      <c r="D35" s="40"/>
      <c r="E35" s="40"/>
      <c r="F35" s="40"/>
      <c r="G35" s="41">
        <v>5.87</v>
      </c>
    </row>
    <row r="36" ht="15" customHeight="1" spans="1:7">
      <c r="A36" s="38" t="s">
        <v>220</v>
      </c>
      <c r="B36" s="42" t="s">
        <v>221</v>
      </c>
      <c r="C36" s="40">
        <f t="shared" si="0"/>
        <v>0</v>
      </c>
      <c r="D36" s="40"/>
      <c r="E36" s="40"/>
      <c r="F36" s="40"/>
      <c r="G36" s="41"/>
    </row>
    <row r="37" ht="15" customHeight="1" spans="1:7">
      <c r="A37" s="38" t="s">
        <v>222</v>
      </c>
      <c r="B37" s="42" t="s">
        <v>223</v>
      </c>
      <c r="C37" s="40">
        <f t="shared" si="0"/>
        <v>0</v>
      </c>
      <c r="D37" s="40"/>
      <c r="E37" s="40"/>
      <c r="F37" s="40"/>
      <c r="G37" s="41"/>
    </row>
    <row r="38" ht="15" customHeight="1" spans="1:7">
      <c r="A38" s="38" t="s">
        <v>224</v>
      </c>
      <c r="B38" s="42" t="s">
        <v>225</v>
      </c>
      <c r="C38" s="40">
        <f t="shared" ref="C38:C71" si="1">D38+E38+F38+G38</f>
        <v>0</v>
      </c>
      <c r="D38" s="40"/>
      <c r="E38" s="40"/>
      <c r="F38" s="40"/>
      <c r="G38" s="41"/>
    </row>
    <row r="39" ht="15" customHeight="1" spans="1:7">
      <c r="A39" s="38" t="s">
        <v>226</v>
      </c>
      <c r="B39" s="42" t="s">
        <v>227</v>
      </c>
      <c r="C39" s="40">
        <f t="shared" si="1"/>
        <v>0</v>
      </c>
      <c r="D39" s="40"/>
      <c r="E39" s="40"/>
      <c r="F39" s="40"/>
      <c r="G39" s="41"/>
    </row>
    <row r="40" ht="15" customHeight="1" spans="1:7">
      <c r="A40" s="38" t="s">
        <v>228</v>
      </c>
      <c r="B40" s="42" t="s">
        <v>229</v>
      </c>
      <c r="C40" s="40">
        <f t="shared" si="1"/>
        <v>0</v>
      </c>
      <c r="D40" s="40"/>
      <c r="E40" s="40"/>
      <c r="F40" s="40"/>
      <c r="G40" s="41"/>
    </row>
    <row r="41" ht="15" customHeight="1" spans="1:7">
      <c r="A41" s="38" t="s">
        <v>230</v>
      </c>
      <c r="B41" s="42" t="s">
        <v>231</v>
      </c>
      <c r="C41" s="40">
        <f t="shared" si="1"/>
        <v>11.52</v>
      </c>
      <c r="D41" s="40"/>
      <c r="E41" s="40"/>
      <c r="F41" s="40"/>
      <c r="G41" s="41">
        <v>11.52</v>
      </c>
    </row>
    <row r="42" ht="15" customHeight="1" spans="1:7">
      <c r="A42" s="38" t="s">
        <v>232</v>
      </c>
      <c r="B42" s="42" t="s">
        <v>233</v>
      </c>
      <c r="C42" s="40">
        <f t="shared" si="1"/>
        <v>0.24</v>
      </c>
      <c r="D42" s="40"/>
      <c r="E42" s="40"/>
      <c r="F42" s="40"/>
      <c r="G42" s="41">
        <v>0.24</v>
      </c>
    </row>
    <row r="43" ht="15" customHeight="1" spans="1:7">
      <c r="A43" s="38" t="s">
        <v>234</v>
      </c>
      <c r="B43" s="42" t="s">
        <v>235</v>
      </c>
      <c r="C43" s="40">
        <f t="shared" si="1"/>
        <v>123</v>
      </c>
      <c r="D43" s="40"/>
      <c r="E43" s="40"/>
      <c r="F43" s="40"/>
      <c r="G43" s="41">
        <v>123</v>
      </c>
    </row>
    <row r="44" ht="15" customHeight="1" spans="1:7">
      <c r="A44" s="38" t="s">
        <v>236</v>
      </c>
      <c r="B44" s="42" t="s">
        <v>237</v>
      </c>
      <c r="C44" s="40">
        <f t="shared" si="1"/>
        <v>0</v>
      </c>
      <c r="D44" s="40"/>
      <c r="E44" s="40"/>
      <c r="F44" s="40"/>
      <c r="G44" s="41"/>
    </row>
    <row r="45" ht="15" customHeight="1" spans="1:7">
      <c r="A45" s="38" t="s">
        <v>238</v>
      </c>
      <c r="B45" s="42" t="s">
        <v>239</v>
      </c>
      <c r="C45" s="40">
        <f t="shared" si="1"/>
        <v>0</v>
      </c>
      <c r="D45" s="40"/>
      <c r="E45" s="40"/>
      <c r="F45" s="40"/>
      <c r="G45" s="41"/>
    </row>
    <row r="46" ht="15" customHeight="1" spans="1:7">
      <c r="A46" s="38" t="s">
        <v>240</v>
      </c>
      <c r="B46" s="42" t="s">
        <v>241</v>
      </c>
      <c r="C46" s="40">
        <f t="shared" si="1"/>
        <v>3.2</v>
      </c>
      <c r="D46" s="40"/>
      <c r="E46" s="40"/>
      <c r="F46" s="40"/>
      <c r="G46" s="41">
        <v>3.2</v>
      </c>
    </row>
    <row r="47" ht="15" customHeight="1" spans="1:7">
      <c r="A47" s="38" t="s">
        <v>242</v>
      </c>
      <c r="B47" s="39" t="s">
        <v>243</v>
      </c>
      <c r="C47" s="40">
        <f t="shared" si="1"/>
        <v>0</v>
      </c>
      <c r="D47" s="40"/>
      <c r="E47" s="41"/>
      <c r="F47" s="40"/>
      <c r="G47" s="40"/>
    </row>
    <row r="48" ht="15" customHeight="1" spans="1:7">
      <c r="A48" s="38" t="s">
        <v>244</v>
      </c>
      <c r="B48" s="42" t="s">
        <v>245</v>
      </c>
      <c r="C48" s="40">
        <f t="shared" si="1"/>
        <v>0</v>
      </c>
      <c r="D48" s="40"/>
      <c r="E48" s="41"/>
      <c r="F48" s="40"/>
      <c r="G48" s="40"/>
    </row>
    <row r="49" ht="15" customHeight="1" spans="1:7">
      <c r="A49" s="38" t="s">
        <v>246</v>
      </c>
      <c r="B49" s="42" t="s">
        <v>247</v>
      </c>
      <c r="C49" s="40">
        <f t="shared" si="1"/>
        <v>0</v>
      </c>
      <c r="D49" s="40"/>
      <c r="E49" s="41"/>
      <c r="F49" s="40"/>
      <c r="G49" s="40"/>
    </row>
    <row r="50" ht="15" customHeight="1" spans="1:7">
      <c r="A50" s="38" t="s">
        <v>248</v>
      </c>
      <c r="B50" s="42" t="s">
        <v>249</v>
      </c>
      <c r="C50" s="40">
        <f t="shared" si="1"/>
        <v>0</v>
      </c>
      <c r="D50" s="40"/>
      <c r="E50" s="41"/>
      <c r="F50" s="40"/>
      <c r="G50" s="40"/>
    </row>
    <row r="51" ht="15" customHeight="1" spans="1:7">
      <c r="A51" s="38" t="s">
        <v>250</v>
      </c>
      <c r="B51" s="42" t="s">
        <v>251</v>
      </c>
      <c r="C51" s="40">
        <f t="shared" si="1"/>
        <v>0</v>
      </c>
      <c r="D51" s="40"/>
      <c r="E51" s="41"/>
      <c r="F51" s="40"/>
      <c r="G51" s="40"/>
    </row>
    <row r="52" ht="15" customHeight="1" spans="1:7">
      <c r="A52" s="38" t="s">
        <v>252</v>
      </c>
      <c r="B52" s="42" t="s">
        <v>253</v>
      </c>
      <c r="C52" s="40">
        <f t="shared" si="1"/>
        <v>0</v>
      </c>
      <c r="D52" s="40"/>
      <c r="E52" s="41"/>
      <c r="F52" s="40"/>
      <c r="G52" s="40"/>
    </row>
    <row r="53" ht="15" customHeight="1" spans="1:7">
      <c r="A53" s="38" t="s">
        <v>254</v>
      </c>
      <c r="B53" s="42" t="s">
        <v>255</v>
      </c>
      <c r="C53" s="40">
        <f t="shared" si="1"/>
        <v>0</v>
      </c>
      <c r="D53" s="40"/>
      <c r="E53" s="41"/>
      <c r="F53" s="40"/>
      <c r="G53" s="40"/>
    </row>
    <row r="54" ht="15" customHeight="1" spans="1:7">
      <c r="A54" s="38" t="s">
        <v>256</v>
      </c>
      <c r="B54" s="42" t="s">
        <v>257</v>
      </c>
      <c r="C54" s="40">
        <f t="shared" si="1"/>
        <v>0</v>
      </c>
      <c r="D54" s="40"/>
      <c r="E54" s="41"/>
      <c r="F54" s="40"/>
      <c r="G54" s="40"/>
    </row>
    <row r="55" ht="15" customHeight="1" spans="1:7">
      <c r="A55" s="38" t="s">
        <v>258</v>
      </c>
      <c r="B55" s="42" t="s">
        <v>259</v>
      </c>
      <c r="C55" s="40">
        <f t="shared" si="1"/>
        <v>0</v>
      </c>
      <c r="D55" s="40"/>
      <c r="E55" s="41"/>
      <c r="F55" s="40"/>
      <c r="G55" s="40"/>
    </row>
    <row r="56" ht="15" customHeight="1" spans="1:7">
      <c r="A56" s="38" t="s">
        <v>260</v>
      </c>
      <c r="B56" s="39" t="s">
        <v>261</v>
      </c>
      <c r="C56" s="40">
        <f t="shared" si="1"/>
        <v>0</v>
      </c>
      <c r="D56" s="40"/>
      <c r="E56" s="40"/>
      <c r="F56" s="40"/>
      <c r="G56" s="40"/>
    </row>
    <row r="57" ht="15" customHeight="1" spans="1:7">
      <c r="A57" s="38" t="s">
        <v>262</v>
      </c>
      <c r="B57" s="44" t="s">
        <v>263</v>
      </c>
      <c r="C57" s="40">
        <f t="shared" si="1"/>
        <v>0</v>
      </c>
      <c r="D57" s="40"/>
      <c r="E57" s="40"/>
      <c r="F57" s="40"/>
      <c r="G57" s="40"/>
    </row>
    <row r="58" ht="15" customHeight="1" spans="1:7">
      <c r="A58" s="38" t="s">
        <v>264</v>
      </c>
      <c r="B58" s="44" t="s">
        <v>265</v>
      </c>
      <c r="C58" s="40">
        <f t="shared" si="1"/>
        <v>0</v>
      </c>
      <c r="D58" s="40"/>
      <c r="E58" s="40"/>
      <c r="F58" s="40"/>
      <c r="G58" s="40"/>
    </row>
    <row r="59" ht="15" customHeight="1" spans="1:7">
      <c r="A59" s="38" t="s">
        <v>266</v>
      </c>
      <c r="B59" s="44" t="s">
        <v>267</v>
      </c>
      <c r="C59" s="40">
        <f t="shared" si="1"/>
        <v>0</v>
      </c>
      <c r="D59" s="40"/>
      <c r="E59" s="40"/>
      <c r="F59" s="40"/>
      <c r="G59" s="40"/>
    </row>
    <row r="60" ht="15" customHeight="1" spans="1:7">
      <c r="A60" s="38" t="s">
        <v>268</v>
      </c>
      <c r="B60" s="44" t="s">
        <v>269</v>
      </c>
      <c r="C60" s="40">
        <f t="shared" si="1"/>
        <v>0</v>
      </c>
      <c r="D60" s="40"/>
      <c r="E60" s="40"/>
      <c r="F60" s="40"/>
      <c r="G60" s="40"/>
    </row>
    <row r="61" ht="15" customHeight="1" spans="1:7">
      <c r="A61" s="38" t="s">
        <v>270</v>
      </c>
      <c r="B61" s="44" t="s">
        <v>271</v>
      </c>
      <c r="C61" s="40">
        <f t="shared" si="1"/>
        <v>0</v>
      </c>
      <c r="D61" s="40"/>
      <c r="E61" s="40"/>
      <c r="F61" s="40"/>
      <c r="G61" s="40"/>
    </row>
    <row r="62" ht="15" customHeight="1" spans="1:7">
      <c r="A62" s="38" t="s">
        <v>272</v>
      </c>
      <c r="B62" s="44" t="s">
        <v>273</v>
      </c>
      <c r="C62" s="40">
        <f t="shared" si="1"/>
        <v>0</v>
      </c>
      <c r="D62" s="40"/>
      <c r="E62" s="40"/>
      <c r="F62" s="40"/>
      <c r="G62" s="40"/>
    </row>
    <row r="63" ht="15" customHeight="1" spans="1:7">
      <c r="A63" s="38" t="s">
        <v>274</v>
      </c>
      <c r="B63" s="44" t="s">
        <v>275</v>
      </c>
      <c r="C63" s="40">
        <f t="shared" si="1"/>
        <v>0</v>
      </c>
      <c r="D63" s="40"/>
      <c r="E63" s="40"/>
      <c r="F63" s="40"/>
      <c r="G63" s="40"/>
    </row>
    <row r="64" ht="15" customHeight="1" spans="1:7">
      <c r="A64" s="38" t="s">
        <v>276</v>
      </c>
      <c r="B64" s="44" t="s">
        <v>277</v>
      </c>
      <c r="C64" s="40">
        <f t="shared" si="1"/>
        <v>0</v>
      </c>
      <c r="D64" s="40"/>
      <c r="E64" s="40"/>
      <c r="F64" s="40"/>
      <c r="G64" s="40"/>
    </row>
    <row r="65" ht="15" customHeight="1" spans="1:7">
      <c r="A65" s="38" t="s">
        <v>278</v>
      </c>
      <c r="B65" s="44" t="s">
        <v>279</v>
      </c>
      <c r="C65" s="40">
        <f t="shared" si="1"/>
        <v>0</v>
      </c>
      <c r="D65" s="40"/>
      <c r="E65" s="40"/>
      <c r="F65" s="40"/>
      <c r="G65" s="40"/>
    </row>
    <row r="66" ht="15" customHeight="1" spans="1:7">
      <c r="A66" s="38" t="s">
        <v>280</v>
      </c>
      <c r="B66" s="44" t="s">
        <v>281</v>
      </c>
      <c r="C66" s="40">
        <f t="shared" si="1"/>
        <v>0</v>
      </c>
      <c r="D66" s="40"/>
      <c r="E66" s="40"/>
      <c r="F66" s="40"/>
      <c r="G66" s="40"/>
    </row>
    <row r="67" ht="15" customHeight="1" spans="1:7">
      <c r="A67" s="38" t="s">
        <v>282</v>
      </c>
      <c r="B67" s="39" t="s">
        <v>283</v>
      </c>
      <c r="C67" s="40">
        <f t="shared" si="1"/>
        <v>0</v>
      </c>
      <c r="D67" s="40"/>
      <c r="E67" s="40"/>
      <c r="F67" s="40"/>
      <c r="G67" s="40"/>
    </row>
    <row r="68" ht="15" customHeight="1" spans="1:7">
      <c r="A68" s="38" t="s">
        <v>284</v>
      </c>
      <c r="B68" s="44" t="s">
        <v>285</v>
      </c>
      <c r="C68" s="40">
        <f t="shared" si="1"/>
        <v>0</v>
      </c>
      <c r="D68" s="40"/>
      <c r="E68" s="40"/>
      <c r="F68" s="40"/>
      <c r="G68" s="40"/>
    </row>
    <row r="69" ht="15" customHeight="1" spans="1:7">
      <c r="A69" s="38" t="s">
        <v>286</v>
      </c>
      <c r="B69" s="44" t="s">
        <v>287</v>
      </c>
      <c r="C69" s="40">
        <f t="shared" si="1"/>
        <v>0</v>
      </c>
      <c r="D69" s="40"/>
      <c r="E69" s="40"/>
      <c r="F69" s="40"/>
      <c r="G69" s="40"/>
    </row>
    <row r="70" ht="15" customHeight="1" spans="1:7">
      <c r="A70" s="38" t="s">
        <v>288</v>
      </c>
      <c r="B70" s="44" t="s">
        <v>289</v>
      </c>
      <c r="C70" s="40">
        <f t="shared" si="1"/>
        <v>0</v>
      </c>
      <c r="D70" s="40"/>
      <c r="E70" s="40"/>
      <c r="F70" s="40"/>
      <c r="G70" s="40"/>
    </row>
    <row r="71" ht="15" customHeight="1" spans="1:7">
      <c r="A71" s="38" t="s">
        <v>290</v>
      </c>
      <c r="B71" s="44" t="s">
        <v>283</v>
      </c>
      <c r="C71" s="40">
        <f t="shared" si="1"/>
        <v>0</v>
      </c>
      <c r="D71" s="40"/>
      <c r="E71" s="40"/>
      <c r="F71" s="40"/>
      <c r="G71" s="40"/>
    </row>
    <row r="72" ht="15" customHeight="1" spans="1:7">
      <c r="A72" s="29"/>
      <c r="B72" s="45" t="s">
        <v>51</v>
      </c>
      <c r="C72" s="29">
        <f>C5+C19+C47+C56+C67</f>
        <v>1386.3</v>
      </c>
      <c r="D72" s="29">
        <f>D5+D19+D47+D56+D67</f>
        <v>1137.44</v>
      </c>
      <c r="E72" s="29">
        <f>E5+E19+E47+E56+E67</f>
        <v>0</v>
      </c>
      <c r="F72" s="29">
        <f>F5+F19+F47+F56+F67</f>
        <v>0</v>
      </c>
      <c r="G72" s="29">
        <f>G5+G19+G47+G56+G67</f>
        <v>248.86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6" sqref="C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1" t="s">
        <v>291</v>
      </c>
      <c r="B1" s="21"/>
    </row>
    <row r="2" ht="15" customHeight="1" spans="1:2">
      <c r="A2" s="30" t="s">
        <v>1</v>
      </c>
      <c r="B2" s="31" t="s">
        <v>2</v>
      </c>
    </row>
    <row r="3" ht="30" customHeight="1" spans="1:2">
      <c r="A3" s="24" t="s">
        <v>5</v>
      </c>
      <c r="B3" s="24" t="s">
        <v>6</v>
      </c>
    </row>
    <row r="4" ht="30" customHeight="1" spans="1:2">
      <c r="A4" s="29" t="s">
        <v>292</v>
      </c>
      <c r="B4" s="34">
        <v>0</v>
      </c>
    </row>
    <row r="5" ht="30" customHeight="1" spans="1:2">
      <c r="A5" s="29" t="s">
        <v>293</v>
      </c>
      <c r="B5" s="34">
        <v>53.87</v>
      </c>
    </row>
    <row r="6" ht="30" customHeight="1" spans="1:2">
      <c r="A6" s="29" t="s">
        <v>294</v>
      </c>
      <c r="B6" s="34">
        <f>B7+B8</f>
        <v>123</v>
      </c>
    </row>
    <row r="7" ht="30" customHeight="1" spans="1:2">
      <c r="A7" s="32" t="s">
        <v>295</v>
      </c>
      <c r="B7" s="34">
        <v>0</v>
      </c>
    </row>
    <row r="8" ht="30" customHeight="1" spans="1:2">
      <c r="A8" s="33" t="s">
        <v>296</v>
      </c>
      <c r="B8" s="34">
        <v>123</v>
      </c>
    </row>
    <row r="9" ht="30" customHeight="1" spans="1:2">
      <c r="A9" s="24" t="s">
        <v>51</v>
      </c>
      <c r="B9" s="34">
        <f>B4+B5+B6</f>
        <v>176.87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I25" sqref="I2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1" t="s">
        <v>297</v>
      </c>
      <c r="B1" s="21"/>
    </row>
    <row r="2" ht="15" customHeight="1" spans="1:2">
      <c r="A2" s="30" t="s">
        <v>1</v>
      </c>
      <c r="B2" s="31" t="s">
        <v>2</v>
      </c>
    </row>
    <row r="3" ht="30" customHeight="1" spans="1:2">
      <c r="A3" s="24" t="s">
        <v>5</v>
      </c>
      <c r="B3" s="24" t="s">
        <v>6</v>
      </c>
    </row>
    <row r="4" ht="30" customHeight="1" spans="1:2">
      <c r="A4" s="29" t="s">
        <v>292</v>
      </c>
      <c r="B4" s="29" t="s">
        <v>298</v>
      </c>
    </row>
    <row r="5" ht="30" customHeight="1" spans="1:2">
      <c r="A5" s="29" t="s">
        <v>293</v>
      </c>
      <c r="B5" s="29" t="s">
        <v>298</v>
      </c>
    </row>
    <row r="6" ht="30" customHeight="1" spans="1:2">
      <c r="A6" s="29" t="s">
        <v>294</v>
      </c>
      <c r="B6" s="29" t="s">
        <v>298</v>
      </c>
    </row>
    <row r="7" ht="30" customHeight="1" spans="1:2">
      <c r="A7" s="32" t="s">
        <v>295</v>
      </c>
      <c r="B7" s="29" t="s">
        <v>298</v>
      </c>
    </row>
    <row r="8" ht="30" customHeight="1" spans="1:2">
      <c r="A8" s="33" t="s">
        <v>296</v>
      </c>
      <c r="B8" s="29" t="s">
        <v>298</v>
      </c>
    </row>
    <row r="9" ht="30" customHeight="1" spans="1:2">
      <c r="A9" s="24" t="s">
        <v>51</v>
      </c>
      <c r="B9" s="29" t="s">
        <v>298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3" sqref="B1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21" t="s">
        <v>299</v>
      </c>
      <c r="B1" s="21"/>
      <c r="C1" s="21"/>
      <c r="D1" s="21"/>
      <c r="E1" s="21"/>
    </row>
    <row r="2" spans="1:5">
      <c r="A2" s="22" t="s">
        <v>1</v>
      </c>
      <c r="B2" s="22"/>
      <c r="C2" s="22"/>
      <c r="D2" s="22"/>
      <c r="E2" s="23" t="s">
        <v>2</v>
      </c>
    </row>
    <row r="3" ht="30" customHeight="1" spans="1:5">
      <c r="A3" s="24" t="s">
        <v>64</v>
      </c>
      <c r="B3" s="24"/>
      <c r="C3" s="25" t="s">
        <v>300</v>
      </c>
      <c r="D3" s="26"/>
      <c r="E3" s="27"/>
    </row>
    <row r="4" ht="30" customHeight="1" spans="1:5">
      <c r="A4" s="24" t="s">
        <v>70</v>
      </c>
      <c r="B4" s="24" t="s">
        <v>71</v>
      </c>
      <c r="C4" s="24" t="s">
        <v>53</v>
      </c>
      <c r="D4" s="24" t="s">
        <v>65</v>
      </c>
      <c r="E4" s="24" t="s">
        <v>66</v>
      </c>
    </row>
    <row r="5" ht="20.1" customHeight="1" spans="1:5">
      <c r="A5" s="28">
        <v>206</v>
      </c>
      <c r="B5" s="29" t="s">
        <v>301</v>
      </c>
      <c r="C5" s="29"/>
      <c r="D5" s="29"/>
      <c r="E5" s="29"/>
    </row>
    <row r="6" ht="20.1" customHeight="1" spans="1:5">
      <c r="A6" s="28" t="s">
        <v>302</v>
      </c>
      <c r="B6" s="29" t="s">
        <v>303</v>
      </c>
      <c r="C6" s="29"/>
      <c r="D6" s="29"/>
      <c r="E6" s="29"/>
    </row>
    <row r="7" ht="20.1" customHeight="1" spans="1:5">
      <c r="A7" s="28" t="s">
        <v>304</v>
      </c>
      <c r="B7" s="29" t="s">
        <v>303</v>
      </c>
      <c r="C7" s="29"/>
      <c r="D7" s="29"/>
      <c r="E7" s="29"/>
    </row>
    <row r="8" ht="20.1" customHeight="1" spans="1:5">
      <c r="A8" s="28">
        <v>207</v>
      </c>
      <c r="B8" s="29" t="s">
        <v>305</v>
      </c>
      <c r="C8" s="29"/>
      <c r="D8" s="29"/>
      <c r="E8" s="29"/>
    </row>
    <row r="9" ht="20.1" customHeight="1" spans="1:5">
      <c r="A9" s="28" t="s">
        <v>306</v>
      </c>
      <c r="B9" s="29" t="s">
        <v>303</v>
      </c>
      <c r="C9" s="29"/>
      <c r="D9" s="29"/>
      <c r="E9" s="29"/>
    </row>
    <row r="10" ht="20.1" customHeight="1" spans="1:5">
      <c r="A10" s="28" t="s">
        <v>307</v>
      </c>
      <c r="B10" s="29" t="s">
        <v>303</v>
      </c>
      <c r="C10" s="29"/>
      <c r="D10" s="29"/>
      <c r="E10" s="29"/>
    </row>
    <row r="11" ht="20.1" customHeight="1" spans="1:5">
      <c r="A11" s="28"/>
      <c r="B11" s="29"/>
      <c r="C11" s="29"/>
      <c r="D11" s="29"/>
      <c r="E11" s="29"/>
    </row>
    <row r="12" ht="20.1" customHeight="1" spans="1:5">
      <c r="A12" s="28"/>
      <c r="B12" s="24" t="s">
        <v>51</v>
      </c>
      <c r="C12" s="29"/>
      <c r="D12" s="29"/>
      <c r="E12" s="29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6" sqref="A6:G12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5"/>
      <c r="B1" s="16"/>
      <c r="C1" s="15"/>
      <c r="D1" s="15"/>
      <c r="E1" s="15"/>
      <c r="F1" s="16"/>
      <c r="G1" s="15"/>
    </row>
    <row r="2" ht="40.5" customHeight="1" spans="1:8">
      <c r="A2" s="2" t="s">
        <v>308</v>
      </c>
      <c r="B2" s="2"/>
      <c r="C2" s="2"/>
      <c r="D2" s="2"/>
      <c r="E2" s="2"/>
      <c r="F2" s="2"/>
      <c r="G2" s="2"/>
      <c r="H2" s="15"/>
    </row>
    <row r="3" spans="1:8">
      <c r="A3" s="3"/>
      <c r="B3" s="3"/>
      <c r="C3" s="3"/>
      <c r="D3" s="3"/>
      <c r="E3" s="3"/>
      <c r="F3" s="17" t="s">
        <v>48</v>
      </c>
      <c r="G3" s="17"/>
      <c r="H3" s="15"/>
    </row>
    <row r="4" ht="45.75" customHeight="1" spans="1:8">
      <c r="A4" s="4" t="s">
        <v>309</v>
      </c>
      <c r="B4" s="4" t="s">
        <v>310</v>
      </c>
      <c r="C4" s="4"/>
      <c r="D4" s="4"/>
      <c r="E4" s="4" t="s">
        <v>311</v>
      </c>
      <c r="F4" s="4" t="s">
        <v>312</v>
      </c>
      <c r="G4" s="4" t="s">
        <v>313</v>
      </c>
      <c r="H4" s="15"/>
    </row>
    <row r="5" ht="45.75" customHeight="1" spans="1:8">
      <c r="A5" s="4"/>
      <c r="B5" s="4" t="s">
        <v>314</v>
      </c>
      <c r="C5" s="4" t="s">
        <v>315</v>
      </c>
      <c r="D5" s="4" t="s">
        <v>316</v>
      </c>
      <c r="E5" s="4"/>
      <c r="F5" s="4"/>
      <c r="G5" s="4"/>
      <c r="H5" s="14"/>
    </row>
    <row r="6" ht="45.75" customHeight="1" spans="1:8">
      <c r="A6" s="4" t="s">
        <v>317</v>
      </c>
      <c r="B6" s="4"/>
      <c r="C6" s="4"/>
      <c r="D6" s="4"/>
      <c r="E6" s="4"/>
      <c r="F6" s="18">
        <f>SUM(F7:F16)</f>
        <v>0</v>
      </c>
      <c r="G6" s="4"/>
      <c r="H6" s="15"/>
    </row>
    <row r="7" ht="30" customHeight="1" spans="1:7">
      <c r="A7" s="19" t="s">
        <v>298</v>
      </c>
      <c r="B7" s="20"/>
      <c r="C7" s="20"/>
      <c r="D7" s="20"/>
      <c r="E7" s="20"/>
      <c r="F7" s="20"/>
      <c r="G7" s="20"/>
    </row>
    <row r="8" ht="30" customHeight="1" spans="1:7">
      <c r="A8" s="20"/>
      <c r="B8" s="20"/>
      <c r="C8" s="20"/>
      <c r="D8" s="20"/>
      <c r="E8" s="20"/>
      <c r="F8" s="20"/>
      <c r="G8" s="20"/>
    </row>
    <row r="9" ht="30" customHeight="1" spans="1:7">
      <c r="A9" s="20"/>
      <c r="B9" s="20"/>
      <c r="C9" s="20"/>
      <c r="D9" s="20"/>
      <c r="E9" s="20"/>
      <c r="F9" s="20"/>
      <c r="G9" s="20"/>
    </row>
    <row r="10" ht="30" customHeight="1" spans="1:16384">
      <c r="A10" s="20"/>
      <c r="B10" s="20"/>
      <c r="C10" s="20"/>
      <c r="D10" s="20"/>
      <c r="E10" s="20"/>
      <c r="F10" s="20"/>
      <c r="G10" s="2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20"/>
      <c r="B11" s="20"/>
      <c r="C11" s="20"/>
      <c r="D11" s="20"/>
      <c r="E11" s="20"/>
      <c r="F11" s="20"/>
      <c r="G11" s="2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20"/>
      <c r="B12" s="20"/>
      <c r="C12" s="20"/>
      <c r="D12" s="20"/>
      <c r="E12" s="20"/>
      <c r="F12" s="20"/>
      <c r="G12" s="2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20"/>
      <c r="B13" s="20"/>
      <c r="C13" s="20"/>
      <c r="D13" s="20"/>
      <c r="E13" s="20"/>
      <c r="F13" s="20"/>
      <c r="G13" s="2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20"/>
      <c r="B14" s="20"/>
      <c r="C14" s="20"/>
      <c r="D14" s="20"/>
      <c r="E14" s="20"/>
      <c r="F14" s="20"/>
      <c r="G14" s="2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20"/>
      <c r="B15" s="20"/>
      <c r="C15" s="20"/>
      <c r="D15" s="20"/>
      <c r="E15" s="20"/>
      <c r="F15" s="20"/>
      <c r="G15" s="20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20"/>
      <c r="B16" s="20"/>
      <c r="C16" s="20"/>
      <c r="D16" s="20"/>
      <c r="E16" s="20"/>
      <c r="F16" s="20"/>
      <c r="G16" s="2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67"/>
  <sheetViews>
    <sheetView tabSelected="1" workbookViewId="0">
      <selection activeCell="B35" sqref="B35:B36"/>
    </sheetView>
  </sheetViews>
  <sheetFormatPr defaultColWidth="9" defaultRowHeight="13.5"/>
  <cols>
    <col min="1" max="1" width="9" style="1"/>
    <col min="2" max="2" width="44.125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ht="51" customHeight="1" spans="1:12">
      <c r="A1" s="2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14"/>
    </row>
    <row r="3" ht="50.25" customHeight="1" spans="1:12">
      <c r="A3" s="4" t="s">
        <v>319</v>
      </c>
      <c r="B3" s="4" t="s">
        <v>320</v>
      </c>
      <c r="C3" s="4" t="s">
        <v>6</v>
      </c>
      <c r="D3" s="4" t="s">
        <v>321</v>
      </c>
      <c r="E3" s="4" t="s">
        <v>322</v>
      </c>
      <c r="F3" s="4" t="s">
        <v>323</v>
      </c>
      <c r="G3" s="4" t="s">
        <v>324</v>
      </c>
      <c r="H3" s="4" t="s">
        <v>325</v>
      </c>
      <c r="I3" s="4" t="s">
        <v>326</v>
      </c>
      <c r="J3" s="4" t="s">
        <v>327</v>
      </c>
      <c r="K3" s="4" t="s">
        <v>328</v>
      </c>
      <c r="L3" s="14"/>
    </row>
    <row r="4" customHeight="1" spans="1:11">
      <c r="A4" s="5" t="s">
        <v>329</v>
      </c>
      <c r="B4" s="6" t="s">
        <v>330</v>
      </c>
      <c r="C4" s="7">
        <v>20</v>
      </c>
      <c r="D4" s="8" t="s">
        <v>331</v>
      </c>
      <c r="E4" s="8" t="s">
        <v>332</v>
      </c>
      <c r="F4" s="8" t="s">
        <v>333</v>
      </c>
      <c r="G4" s="8" t="s">
        <v>334</v>
      </c>
      <c r="H4" s="8" t="s">
        <v>335</v>
      </c>
      <c r="I4" s="8" t="s">
        <v>336</v>
      </c>
      <c r="J4" s="8" t="s">
        <v>337</v>
      </c>
      <c r="K4" s="8" t="s">
        <v>338</v>
      </c>
    </row>
    <row r="5" customHeight="1" spans="1:11">
      <c r="A5" s="9"/>
      <c r="B5" s="6" t="s">
        <v>339</v>
      </c>
      <c r="C5" s="7">
        <v>212.88</v>
      </c>
      <c r="D5" s="8" t="s">
        <v>331</v>
      </c>
      <c r="E5" s="8" t="s">
        <v>332</v>
      </c>
      <c r="F5" s="8" t="s">
        <v>340</v>
      </c>
      <c r="G5" s="8" t="s">
        <v>334</v>
      </c>
      <c r="H5" s="8" t="s">
        <v>335</v>
      </c>
      <c r="I5" s="8" t="s">
        <v>341</v>
      </c>
      <c r="J5" s="8" t="s">
        <v>342</v>
      </c>
      <c r="K5" s="8" t="s">
        <v>338</v>
      </c>
    </row>
    <row r="6" customHeight="1" spans="1:11">
      <c r="A6" s="9"/>
      <c r="B6" s="6" t="s">
        <v>343</v>
      </c>
      <c r="C6" s="7">
        <v>40.08</v>
      </c>
      <c r="D6" s="8" t="s">
        <v>344</v>
      </c>
      <c r="E6" s="8" t="s">
        <v>345</v>
      </c>
      <c r="F6" s="8" t="s">
        <v>346</v>
      </c>
      <c r="G6" s="8" t="s">
        <v>347</v>
      </c>
      <c r="H6" s="8" t="s">
        <v>348</v>
      </c>
      <c r="I6" s="8" t="s">
        <v>349</v>
      </c>
      <c r="J6" s="8" t="s">
        <v>350</v>
      </c>
      <c r="K6" s="8" t="s">
        <v>351</v>
      </c>
    </row>
    <row r="7" customHeight="1" spans="1:11">
      <c r="A7" s="9"/>
      <c r="B7" s="6"/>
      <c r="C7" s="7"/>
      <c r="D7" s="8" t="s">
        <v>344</v>
      </c>
      <c r="E7" s="8" t="s">
        <v>352</v>
      </c>
      <c r="F7" s="8" t="s">
        <v>353</v>
      </c>
      <c r="G7" s="8" t="s">
        <v>347</v>
      </c>
      <c r="H7" s="8" t="s">
        <v>354</v>
      </c>
      <c r="I7" s="8" t="s">
        <v>355</v>
      </c>
      <c r="J7" s="8" t="s">
        <v>356</v>
      </c>
      <c r="K7" s="8" t="s">
        <v>351</v>
      </c>
    </row>
    <row r="8" customHeight="1" spans="1:11">
      <c r="A8" s="9"/>
      <c r="B8" s="6"/>
      <c r="C8" s="7"/>
      <c r="D8" s="8" t="s">
        <v>344</v>
      </c>
      <c r="E8" s="8" t="s">
        <v>357</v>
      </c>
      <c r="F8" s="8" t="s">
        <v>358</v>
      </c>
      <c r="G8" s="8" t="s">
        <v>359</v>
      </c>
      <c r="H8" s="8" t="s">
        <v>360</v>
      </c>
      <c r="I8" s="8" t="s">
        <v>361</v>
      </c>
      <c r="J8" s="8" t="s">
        <v>362</v>
      </c>
      <c r="K8" s="8" t="s">
        <v>338</v>
      </c>
    </row>
    <row r="9" customHeight="1" spans="1:11">
      <c r="A9" s="9"/>
      <c r="B9" s="6"/>
      <c r="C9" s="7"/>
      <c r="D9" s="8" t="s">
        <v>344</v>
      </c>
      <c r="E9" s="8" t="s">
        <v>363</v>
      </c>
      <c r="F9" s="8" t="s">
        <v>364</v>
      </c>
      <c r="G9" s="8" t="s">
        <v>359</v>
      </c>
      <c r="H9" s="8" t="s">
        <v>362</v>
      </c>
      <c r="I9" s="8" t="s">
        <v>365</v>
      </c>
      <c r="J9" s="8" t="s">
        <v>366</v>
      </c>
      <c r="K9" s="8" t="s">
        <v>338</v>
      </c>
    </row>
    <row r="10" customHeight="1" spans="1:11">
      <c r="A10" s="9"/>
      <c r="B10" s="6"/>
      <c r="C10" s="7"/>
      <c r="D10" s="8" t="s">
        <v>344</v>
      </c>
      <c r="E10" s="8" t="s">
        <v>345</v>
      </c>
      <c r="F10" s="8" t="s">
        <v>367</v>
      </c>
      <c r="G10" s="8" t="s">
        <v>347</v>
      </c>
      <c r="H10" s="8" t="s">
        <v>368</v>
      </c>
      <c r="I10" s="8" t="s">
        <v>349</v>
      </c>
      <c r="J10" s="8" t="s">
        <v>369</v>
      </c>
      <c r="K10" s="8" t="s">
        <v>351</v>
      </c>
    </row>
    <row r="11" customHeight="1" spans="1:11">
      <c r="A11" s="9"/>
      <c r="B11" s="6"/>
      <c r="C11" s="7"/>
      <c r="D11" s="8" t="s">
        <v>344</v>
      </c>
      <c r="E11" s="8" t="s">
        <v>345</v>
      </c>
      <c r="F11" s="8" t="s">
        <v>370</v>
      </c>
      <c r="G11" s="8" t="s">
        <v>347</v>
      </c>
      <c r="H11" s="8" t="s">
        <v>362</v>
      </c>
      <c r="I11" s="8" t="s">
        <v>361</v>
      </c>
      <c r="J11" s="8" t="s">
        <v>356</v>
      </c>
      <c r="K11" s="8" t="s">
        <v>351</v>
      </c>
    </row>
    <row r="12" customHeight="1" spans="1:11">
      <c r="A12" s="9"/>
      <c r="B12" s="6"/>
      <c r="C12" s="7"/>
      <c r="D12" s="8" t="s">
        <v>331</v>
      </c>
      <c r="E12" s="8" t="s">
        <v>371</v>
      </c>
      <c r="F12" s="8" t="s">
        <v>372</v>
      </c>
      <c r="G12" s="8" t="s">
        <v>359</v>
      </c>
      <c r="H12" s="8" t="s">
        <v>362</v>
      </c>
      <c r="I12" s="8" t="s">
        <v>373</v>
      </c>
      <c r="J12" s="8" t="s">
        <v>356</v>
      </c>
      <c r="K12" s="8" t="s">
        <v>338</v>
      </c>
    </row>
    <row r="13" customHeight="1" spans="1:11">
      <c r="A13" s="9"/>
      <c r="B13" s="6"/>
      <c r="C13" s="7"/>
      <c r="D13" s="8" t="s">
        <v>344</v>
      </c>
      <c r="E13" s="8" t="s">
        <v>363</v>
      </c>
      <c r="F13" s="8" t="s">
        <v>374</v>
      </c>
      <c r="G13" s="8" t="s">
        <v>359</v>
      </c>
      <c r="H13" s="8" t="s">
        <v>354</v>
      </c>
      <c r="I13" s="8" t="s">
        <v>365</v>
      </c>
      <c r="J13" s="8" t="s">
        <v>362</v>
      </c>
      <c r="K13" s="8" t="s">
        <v>338</v>
      </c>
    </row>
    <row r="14" customHeight="1" spans="1:11">
      <c r="A14" s="9"/>
      <c r="B14" s="6"/>
      <c r="C14" s="7"/>
      <c r="D14" s="8" t="s">
        <v>331</v>
      </c>
      <c r="E14" s="8" t="s">
        <v>332</v>
      </c>
      <c r="F14" s="8" t="s">
        <v>375</v>
      </c>
      <c r="G14" s="8" t="s">
        <v>359</v>
      </c>
      <c r="H14" s="8" t="s">
        <v>366</v>
      </c>
      <c r="I14" s="8" t="s">
        <v>376</v>
      </c>
      <c r="J14" s="8" t="s">
        <v>356</v>
      </c>
      <c r="K14" s="8" t="s">
        <v>338</v>
      </c>
    </row>
    <row r="15" customHeight="1" spans="1:11">
      <c r="A15" s="9"/>
      <c r="B15" s="6"/>
      <c r="C15" s="7"/>
      <c r="D15" s="8" t="s">
        <v>344</v>
      </c>
      <c r="E15" s="8" t="s">
        <v>352</v>
      </c>
      <c r="F15" s="8" t="s">
        <v>377</v>
      </c>
      <c r="G15" s="8" t="s">
        <v>347</v>
      </c>
      <c r="H15" s="8" t="s">
        <v>378</v>
      </c>
      <c r="I15" s="8" t="s">
        <v>379</v>
      </c>
      <c r="J15" s="8" t="s">
        <v>356</v>
      </c>
      <c r="K15" s="8" t="s">
        <v>351</v>
      </c>
    </row>
    <row r="16" customHeight="1" spans="1:11">
      <c r="A16" s="9"/>
      <c r="B16" s="6"/>
      <c r="C16" s="7"/>
      <c r="D16" s="8" t="s">
        <v>344</v>
      </c>
      <c r="E16" s="8" t="s">
        <v>357</v>
      </c>
      <c r="F16" s="8" t="s">
        <v>380</v>
      </c>
      <c r="G16" s="8" t="s">
        <v>347</v>
      </c>
      <c r="H16" s="8" t="s">
        <v>362</v>
      </c>
      <c r="I16" s="8" t="s">
        <v>361</v>
      </c>
      <c r="J16" s="8" t="s">
        <v>350</v>
      </c>
      <c r="K16" s="8" t="s">
        <v>351</v>
      </c>
    </row>
    <row r="17" customHeight="1" spans="1:11">
      <c r="A17" s="9"/>
      <c r="B17" s="6"/>
      <c r="C17" s="7"/>
      <c r="D17" s="8" t="s">
        <v>381</v>
      </c>
      <c r="E17" s="8" t="s">
        <v>382</v>
      </c>
      <c r="F17" s="8" t="s">
        <v>383</v>
      </c>
      <c r="G17" s="8" t="s">
        <v>359</v>
      </c>
      <c r="H17" s="8" t="s">
        <v>384</v>
      </c>
      <c r="I17" s="8" t="s">
        <v>361</v>
      </c>
      <c r="J17" s="8" t="s">
        <v>348</v>
      </c>
      <c r="K17" s="8" t="s">
        <v>338</v>
      </c>
    </row>
    <row r="18" customHeight="1" spans="1:11">
      <c r="A18" s="9"/>
      <c r="B18" s="6" t="s">
        <v>385</v>
      </c>
      <c r="C18" s="7">
        <v>5</v>
      </c>
      <c r="D18" s="8" t="s">
        <v>331</v>
      </c>
      <c r="E18" s="8" t="s">
        <v>332</v>
      </c>
      <c r="F18" s="8" t="s">
        <v>386</v>
      </c>
      <c r="G18" s="8" t="s">
        <v>334</v>
      </c>
      <c r="H18" s="8" t="s">
        <v>335</v>
      </c>
      <c r="I18" s="8" t="s">
        <v>336</v>
      </c>
      <c r="J18" s="8" t="s">
        <v>360</v>
      </c>
      <c r="K18" s="8" t="s">
        <v>338</v>
      </c>
    </row>
    <row r="19" customHeight="1" spans="1:11">
      <c r="A19" s="9"/>
      <c r="B19" s="6" t="s">
        <v>387</v>
      </c>
      <c r="C19" s="7">
        <v>48.08</v>
      </c>
      <c r="D19" s="8" t="s">
        <v>331</v>
      </c>
      <c r="E19" s="8" t="s">
        <v>332</v>
      </c>
      <c r="F19" s="8" t="s">
        <v>388</v>
      </c>
      <c r="G19" s="8" t="s">
        <v>334</v>
      </c>
      <c r="H19" s="8" t="s">
        <v>335</v>
      </c>
      <c r="I19" s="8" t="s">
        <v>341</v>
      </c>
      <c r="J19" s="8" t="s">
        <v>389</v>
      </c>
      <c r="K19" s="8" t="s">
        <v>338</v>
      </c>
    </row>
    <row r="20" customHeight="1" spans="1:11">
      <c r="A20" s="9"/>
      <c r="B20" s="6" t="s">
        <v>390</v>
      </c>
      <c r="C20" s="7">
        <v>85</v>
      </c>
      <c r="D20" s="8" t="s">
        <v>331</v>
      </c>
      <c r="E20" s="8" t="s">
        <v>332</v>
      </c>
      <c r="F20" s="8" t="s">
        <v>391</v>
      </c>
      <c r="G20" s="8" t="s">
        <v>334</v>
      </c>
      <c r="H20" s="8" t="s">
        <v>335</v>
      </c>
      <c r="I20" s="8" t="s">
        <v>392</v>
      </c>
      <c r="J20" s="8" t="s">
        <v>393</v>
      </c>
      <c r="K20" s="8" t="s">
        <v>338</v>
      </c>
    </row>
    <row r="21" customHeight="1" spans="1:11">
      <c r="A21" s="9"/>
      <c r="B21" s="6" t="s">
        <v>394</v>
      </c>
      <c r="C21" s="7">
        <v>3.1</v>
      </c>
      <c r="D21" s="8" t="s">
        <v>331</v>
      </c>
      <c r="E21" s="8" t="s">
        <v>332</v>
      </c>
      <c r="F21" s="8" t="s">
        <v>395</v>
      </c>
      <c r="G21" s="8" t="s">
        <v>334</v>
      </c>
      <c r="H21" s="8" t="s">
        <v>335</v>
      </c>
      <c r="I21" s="8" t="s">
        <v>341</v>
      </c>
      <c r="J21" s="8" t="s">
        <v>396</v>
      </c>
      <c r="K21" s="8" t="s">
        <v>338</v>
      </c>
    </row>
    <row r="22" customHeight="1" spans="1:11">
      <c r="A22" s="9"/>
      <c r="B22" s="6" t="s">
        <v>397</v>
      </c>
      <c r="C22" s="7">
        <v>15</v>
      </c>
      <c r="D22" s="8" t="s">
        <v>331</v>
      </c>
      <c r="E22" s="8" t="s">
        <v>332</v>
      </c>
      <c r="F22" s="8" t="s">
        <v>398</v>
      </c>
      <c r="G22" s="8" t="s">
        <v>334</v>
      </c>
      <c r="H22" s="8" t="s">
        <v>335</v>
      </c>
      <c r="I22" s="8" t="s">
        <v>399</v>
      </c>
      <c r="J22" s="8" t="s">
        <v>389</v>
      </c>
      <c r="K22" s="8" t="s">
        <v>338</v>
      </c>
    </row>
    <row r="23" customHeight="1" spans="1:11">
      <c r="A23" s="9"/>
      <c r="B23" s="6" t="s">
        <v>400</v>
      </c>
      <c r="C23" s="7">
        <v>118.5</v>
      </c>
      <c r="D23" s="8" t="s">
        <v>331</v>
      </c>
      <c r="E23" s="8" t="s">
        <v>332</v>
      </c>
      <c r="F23" s="8" t="s">
        <v>401</v>
      </c>
      <c r="G23" s="8" t="s">
        <v>334</v>
      </c>
      <c r="H23" s="8" t="s">
        <v>335</v>
      </c>
      <c r="I23" s="8" t="s">
        <v>341</v>
      </c>
      <c r="J23" s="8" t="s">
        <v>402</v>
      </c>
      <c r="K23" s="8" t="s">
        <v>338</v>
      </c>
    </row>
    <row r="24" customHeight="1" spans="1:11">
      <c r="A24" s="9"/>
      <c r="B24" s="6" t="s">
        <v>403</v>
      </c>
      <c r="C24" s="7">
        <v>24</v>
      </c>
      <c r="D24" s="8" t="s">
        <v>331</v>
      </c>
      <c r="E24" s="8" t="s">
        <v>332</v>
      </c>
      <c r="F24" s="8" t="s">
        <v>404</v>
      </c>
      <c r="G24" s="8" t="s">
        <v>334</v>
      </c>
      <c r="H24" s="8" t="s">
        <v>335</v>
      </c>
      <c r="I24" s="8" t="s">
        <v>336</v>
      </c>
      <c r="J24" s="8" t="s">
        <v>405</v>
      </c>
      <c r="K24" s="8" t="s">
        <v>338</v>
      </c>
    </row>
    <row r="25" customHeight="1" spans="1:11">
      <c r="A25" s="9"/>
      <c r="B25" s="6" t="s">
        <v>406</v>
      </c>
      <c r="C25" s="7">
        <v>15.51</v>
      </c>
      <c r="D25" s="8" t="s">
        <v>331</v>
      </c>
      <c r="E25" s="8" t="s">
        <v>332</v>
      </c>
      <c r="F25" s="8" t="s">
        <v>407</v>
      </c>
      <c r="G25" s="8" t="s">
        <v>334</v>
      </c>
      <c r="H25" s="8" t="s">
        <v>335</v>
      </c>
      <c r="I25" s="8" t="s">
        <v>408</v>
      </c>
      <c r="J25" s="8" t="s">
        <v>396</v>
      </c>
      <c r="K25" s="8" t="s">
        <v>338</v>
      </c>
    </row>
    <row r="26" customHeight="1" spans="1:11">
      <c r="A26" s="9"/>
      <c r="B26" s="6" t="s">
        <v>409</v>
      </c>
      <c r="C26" s="7">
        <v>15</v>
      </c>
      <c r="D26" s="8" t="s">
        <v>381</v>
      </c>
      <c r="E26" s="8" t="s">
        <v>382</v>
      </c>
      <c r="F26" s="8" t="s">
        <v>410</v>
      </c>
      <c r="G26" s="8" t="s">
        <v>347</v>
      </c>
      <c r="H26" s="8" t="s">
        <v>366</v>
      </c>
      <c r="I26" s="8" t="s">
        <v>411</v>
      </c>
      <c r="J26" s="8" t="s">
        <v>362</v>
      </c>
      <c r="K26" s="8" t="s">
        <v>351</v>
      </c>
    </row>
    <row r="27" customHeight="1" spans="1:11">
      <c r="A27" s="9"/>
      <c r="B27" s="6"/>
      <c r="C27" s="7"/>
      <c r="D27" s="8" t="s">
        <v>344</v>
      </c>
      <c r="E27" s="8" t="s">
        <v>363</v>
      </c>
      <c r="F27" s="8" t="s">
        <v>412</v>
      </c>
      <c r="G27" s="8" t="s">
        <v>359</v>
      </c>
      <c r="H27" s="8" t="s">
        <v>366</v>
      </c>
      <c r="I27" s="8" t="s">
        <v>365</v>
      </c>
      <c r="J27" s="8" t="s">
        <v>362</v>
      </c>
      <c r="K27" s="8" t="s">
        <v>338</v>
      </c>
    </row>
    <row r="28" customHeight="1" spans="1:11">
      <c r="A28" s="9"/>
      <c r="B28" s="6"/>
      <c r="C28" s="7"/>
      <c r="D28" s="8" t="s">
        <v>344</v>
      </c>
      <c r="E28" s="8" t="s">
        <v>357</v>
      </c>
      <c r="F28" s="8" t="s">
        <v>413</v>
      </c>
      <c r="G28" s="8" t="s">
        <v>359</v>
      </c>
      <c r="H28" s="8" t="s">
        <v>362</v>
      </c>
      <c r="I28" s="8" t="s">
        <v>361</v>
      </c>
      <c r="J28" s="8" t="s">
        <v>362</v>
      </c>
      <c r="K28" s="8" t="s">
        <v>338</v>
      </c>
    </row>
    <row r="29" customHeight="1" spans="1:11">
      <c r="A29" s="9"/>
      <c r="B29" s="6"/>
      <c r="C29" s="7"/>
      <c r="D29" s="8" t="s">
        <v>331</v>
      </c>
      <c r="E29" s="8" t="s">
        <v>332</v>
      </c>
      <c r="F29" s="8" t="s">
        <v>414</v>
      </c>
      <c r="G29" s="8" t="s">
        <v>359</v>
      </c>
      <c r="H29" s="8" t="s">
        <v>415</v>
      </c>
      <c r="I29" s="8" t="s">
        <v>361</v>
      </c>
      <c r="J29" s="8" t="s">
        <v>368</v>
      </c>
      <c r="K29" s="8" t="s">
        <v>338</v>
      </c>
    </row>
    <row r="30" customHeight="1" spans="1:11">
      <c r="A30" s="9"/>
      <c r="B30" s="6"/>
      <c r="C30" s="7"/>
      <c r="D30" s="8" t="s">
        <v>344</v>
      </c>
      <c r="E30" s="8" t="s">
        <v>363</v>
      </c>
      <c r="F30" s="8" t="s">
        <v>416</v>
      </c>
      <c r="G30" s="8" t="s">
        <v>359</v>
      </c>
      <c r="H30" s="8" t="s">
        <v>350</v>
      </c>
      <c r="I30" s="8" t="s">
        <v>411</v>
      </c>
      <c r="J30" s="8" t="s">
        <v>362</v>
      </c>
      <c r="K30" s="8" t="s">
        <v>338</v>
      </c>
    </row>
    <row r="31" customHeight="1" spans="1:11">
      <c r="A31" s="9"/>
      <c r="B31" s="6"/>
      <c r="C31" s="7"/>
      <c r="D31" s="8" t="s">
        <v>344</v>
      </c>
      <c r="E31" s="8" t="s">
        <v>352</v>
      </c>
      <c r="F31" s="8" t="s">
        <v>417</v>
      </c>
      <c r="G31" s="8" t="s">
        <v>359</v>
      </c>
      <c r="H31" s="8" t="s">
        <v>384</v>
      </c>
      <c r="I31" s="8" t="s">
        <v>361</v>
      </c>
      <c r="J31" s="8" t="s">
        <v>368</v>
      </c>
      <c r="K31" s="8" t="s">
        <v>338</v>
      </c>
    </row>
    <row r="32" customHeight="1" spans="1:11">
      <c r="A32" s="9"/>
      <c r="B32" s="6"/>
      <c r="C32" s="7"/>
      <c r="D32" s="8" t="s">
        <v>331</v>
      </c>
      <c r="E32" s="8" t="s">
        <v>371</v>
      </c>
      <c r="F32" s="8" t="s">
        <v>418</v>
      </c>
      <c r="G32" s="8" t="s">
        <v>359</v>
      </c>
      <c r="H32" s="8" t="s">
        <v>360</v>
      </c>
      <c r="I32" s="8" t="s">
        <v>361</v>
      </c>
      <c r="J32" s="8" t="s">
        <v>362</v>
      </c>
      <c r="K32" s="8" t="s">
        <v>338</v>
      </c>
    </row>
    <row r="33" customHeight="1" spans="1:11">
      <c r="A33" s="9"/>
      <c r="B33" s="6" t="s">
        <v>419</v>
      </c>
      <c r="C33" s="7">
        <v>10</v>
      </c>
      <c r="D33" s="8" t="s">
        <v>331</v>
      </c>
      <c r="E33" s="8" t="s">
        <v>332</v>
      </c>
      <c r="F33" s="8" t="s">
        <v>420</v>
      </c>
      <c r="G33" s="8" t="s">
        <v>334</v>
      </c>
      <c r="H33" s="8" t="s">
        <v>335</v>
      </c>
      <c r="I33" s="8" t="s">
        <v>392</v>
      </c>
      <c r="J33" s="8" t="s">
        <v>421</v>
      </c>
      <c r="K33" s="8" t="s">
        <v>338</v>
      </c>
    </row>
    <row r="34" customHeight="1" spans="1:11">
      <c r="A34" s="9"/>
      <c r="B34" s="6" t="s">
        <v>422</v>
      </c>
      <c r="C34" s="7">
        <v>20</v>
      </c>
      <c r="D34" s="8" t="s">
        <v>331</v>
      </c>
      <c r="E34" s="8" t="s">
        <v>332</v>
      </c>
      <c r="F34" s="8" t="s">
        <v>423</v>
      </c>
      <c r="G34" s="8" t="s">
        <v>334</v>
      </c>
      <c r="H34" s="8" t="s">
        <v>335</v>
      </c>
      <c r="I34" s="8" t="s">
        <v>392</v>
      </c>
      <c r="J34" s="8" t="s">
        <v>421</v>
      </c>
      <c r="K34" s="8" t="s">
        <v>338</v>
      </c>
    </row>
    <row r="35" customHeight="1" spans="1:11">
      <c r="A35" s="9"/>
      <c r="B35" s="6" t="s">
        <v>424</v>
      </c>
      <c r="C35" s="7">
        <v>70</v>
      </c>
      <c r="D35" s="8" t="s">
        <v>381</v>
      </c>
      <c r="E35" s="8" t="s">
        <v>382</v>
      </c>
      <c r="F35" s="8" t="s">
        <v>425</v>
      </c>
      <c r="G35" s="8" t="s">
        <v>359</v>
      </c>
      <c r="H35" s="8" t="s">
        <v>426</v>
      </c>
      <c r="I35" s="8" t="s">
        <v>361</v>
      </c>
      <c r="J35" s="8" t="s">
        <v>421</v>
      </c>
      <c r="K35" s="8" t="s">
        <v>338</v>
      </c>
    </row>
    <row r="36" customHeight="1" spans="1:11">
      <c r="A36" s="9"/>
      <c r="B36" s="6"/>
      <c r="C36" s="7"/>
      <c r="D36" s="8" t="s">
        <v>331</v>
      </c>
      <c r="E36" s="8" t="s">
        <v>332</v>
      </c>
      <c r="F36" s="8" t="s">
        <v>425</v>
      </c>
      <c r="G36" s="8" t="s">
        <v>334</v>
      </c>
      <c r="H36" s="8"/>
      <c r="I36" s="8" t="s">
        <v>392</v>
      </c>
      <c r="J36" s="8"/>
      <c r="K36" s="8" t="s">
        <v>338</v>
      </c>
    </row>
    <row r="37" customHeight="1" spans="1:11">
      <c r="A37" s="9"/>
      <c r="B37" s="10" t="s">
        <v>427</v>
      </c>
      <c r="C37" s="11">
        <v>26.52</v>
      </c>
      <c r="D37" s="12"/>
      <c r="E37" s="12"/>
      <c r="F37" s="12"/>
      <c r="G37" s="12"/>
      <c r="H37" s="12"/>
      <c r="I37" s="12"/>
      <c r="J37" s="12"/>
      <c r="K37" s="12"/>
    </row>
    <row r="38" customHeight="1" spans="1:11">
      <c r="A38" s="9"/>
      <c r="B38" s="10" t="s">
        <v>428</v>
      </c>
      <c r="C38" s="11">
        <v>14.41</v>
      </c>
      <c r="D38" s="12"/>
      <c r="E38" s="12"/>
      <c r="F38" s="12"/>
      <c r="G38" s="12"/>
      <c r="H38" s="12"/>
      <c r="I38" s="12"/>
      <c r="J38" s="12"/>
      <c r="K38" s="12"/>
    </row>
    <row r="39" customHeight="1" spans="1:11">
      <c r="A39" s="9"/>
      <c r="B39" s="10" t="s">
        <v>429</v>
      </c>
      <c r="C39" s="11">
        <v>9.69</v>
      </c>
      <c r="D39" s="12"/>
      <c r="E39" s="12"/>
      <c r="F39" s="12"/>
      <c r="G39" s="12"/>
      <c r="H39" s="12"/>
      <c r="I39" s="12"/>
      <c r="J39" s="12"/>
      <c r="K39" s="12"/>
    </row>
    <row r="40" customHeight="1" spans="1:11">
      <c r="A40" s="9"/>
      <c r="B40" s="10" t="s">
        <v>430</v>
      </c>
      <c r="C40" s="11">
        <v>2.62</v>
      </c>
      <c r="D40" s="12"/>
      <c r="E40" s="12"/>
      <c r="F40" s="12"/>
      <c r="G40" s="12"/>
      <c r="H40" s="12"/>
      <c r="I40" s="12"/>
      <c r="J40" s="12"/>
      <c r="K40" s="12"/>
    </row>
    <row r="41" customHeight="1" spans="1:11">
      <c r="A41" s="9"/>
      <c r="B41" s="10" t="s">
        <v>431</v>
      </c>
      <c r="C41" s="11">
        <v>36.12</v>
      </c>
      <c r="D41" s="12"/>
      <c r="E41" s="12"/>
      <c r="F41" s="12"/>
      <c r="G41" s="12"/>
      <c r="H41" s="12"/>
      <c r="I41" s="12"/>
      <c r="J41" s="12"/>
      <c r="K41" s="12"/>
    </row>
    <row r="42" customHeight="1" spans="1:11">
      <c r="A42" s="9"/>
      <c r="B42" s="10" t="s">
        <v>432</v>
      </c>
      <c r="C42" s="11">
        <v>3.15</v>
      </c>
      <c r="D42" s="12"/>
      <c r="E42" s="12"/>
      <c r="F42" s="12"/>
      <c r="G42" s="12"/>
      <c r="H42" s="12"/>
      <c r="I42" s="12"/>
      <c r="J42" s="12"/>
      <c r="K42" s="12"/>
    </row>
    <row r="43" customHeight="1" spans="1:11">
      <c r="A43" s="9"/>
      <c r="B43" s="10" t="s">
        <v>433</v>
      </c>
      <c r="C43" s="11">
        <v>3.1</v>
      </c>
      <c r="D43" s="12"/>
      <c r="E43" s="12"/>
      <c r="F43" s="12"/>
      <c r="G43" s="12"/>
      <c r="H43" s="12"/>
      <c r="I43" s="12"/>
      <c r="J43" s="12"/>
      <c r="K43" s="12"/>
    </row>
    <row r="44" customHeight="1" spans="1:11">
      <c r="A44" s="9"/>
      <c r="B44" s="10" t="s">
        <v>434</v>
      </c>
      <c r="C44" s="11">
        <v>24</v>
      </c>
      <c r="D44" s="12"/>
      <c r="E44" s="12"/>
      <c r="F44" s="12"/>
      <c r="G44" s="12"/>
      <c r="H44" s="12"/>
      <c r="I44" s="12"/>
      <c r="J44" s="12"/>
      <c r="K44" s="12"/>
    </row>
    <row r="45" customHeight="1" spans="1:11">
      <c r="A45" s="9"/>
      <c r="B45" s="10" t="s">
        <v>435</v>
      </c>
      <c r="C45" s="11">
        <v>39.55</v>
      </c>
      <c r="D45" s="12"/>
      <c r="E45" s="12"/>
      <c r="F45" s="12"/>
      <c r="G45" s="12"/>
      <c r="H45" s="12"/>
      <c r="I45" s="12"/>
      <c r="J45" s="12"/>
      <c r="K45" s="12"/>
    </row>
    <row r="46" customHeight="1" spans="1:11">
      <c r="A46" s="9"/>
      <c r="B46" s="10" t="s">
        <v>436</v>
      </c>
      <c r="C46" s="11">
        <v>3.74</v>
      </c>
      <c r="D46" s="12"/>
      <c r="E46" s="12"/>
      <c r="F46" s="12"/>
      <c r="G46" s="12"/>
      <c r="H46" s="12"/>
      <c r="I46" s="12"/>
      <c r="J46" s="12"/>
      <c r="K46" s="12"/>
    </row>
    <row r="47" customHeight="1" spans="1:11">
      <c r="A47" s="9"/>
      <c r="B47" s="10" t="s">
        <v>437</v>
      </c>
      <c r="C47" s="11">
        <v>35</v>
      </c>
      <c r="D47" s="12"/>
      <c r="E47" s="12"/>
      <c r="F47" s="12"/>
      <c r="G47" s="12"/>
      <c r="H47" s="12"/>
      <c r="I47" s="12"/>
      <c r="J47" s="12"/>
      <c r="K47" s="12"/>
    </row>
    <row r="48" customHeight="1" spans="1:11">
      <c r="A48" s="9"/>
      <c r="B48" s="10" t="s">
        <v>438</v>
      </c>
      <c r="C48" s="11">
        <v>10.46</v>
      </c>
      <c r="D48" s="12"/>
      <c r="E48" s="12"/>
      <c r="F48" s="12"/>
      <c r="G48" s="12"/>
      <c r="H48" s="12"/>
      <c r="I48" s="12"/>
      <c r="J48" s="12"/>
      <c r="K48" s="12"/>
    </row>
    <row r="49" customHeight="1" spans="1:11">
      <c r="A49" s="9"/>
      <c r="B49" s="10" t="s">
        <v>439</v>
      </c>
      <c r="C49" s="11">
        <v>28.58</v>
      </c>
      <c r="D49" s="12"/>
      <c r="E49" s="12"/>
      <c r="F49" s="12"/>
      <c r="G49" s="12"/>
      <c r="H49" s="12"/>
      <c r="I49" s="12"/>
      <c r="J49" s="12"/>
      <c r="K49" s="12"/>
    </row>
    <row r="50" customHeight="1" spans="1:11">
      <c r="A50" s="13"/>
      <c r="B50" s="12" t="s">
        <v>440</v>
      </c>
      <c r="C50" s="11">
        <v>127.5</v>
      </c>
      <c r="D50" s="12"/>
      <c r="E50" s="12"/>
      <c r="F50" s="12"/>
      <c r="G50" s="12"/>
      <c r="H50" s="12"/>
      <c r="I50" s="12"/>
      <c r="J50" s="12"/>
      <c r="K50" s="12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</sheetData>
  <mergeCells count="8">
    <mergeCell ref="A1:K1"/>
    <mergeCell ref="A4:A50"/>
    <mergeCell ref="B6:B17"/>
    <mergeCell ref="B26:B32"/>
    <mergeCell ref="B35:B36"/>
    <mergeCell ref="C6:C17"/>
    <mergeCell ref="C26:C32"/>
    <mergeCell ref="C35:C3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2022-05-20T08:56:47Z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10DBC0F62F9F4ABF8E78DFF5A78950E8</vt:lpwstr>
  </property>
</Properties>
</file>