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95" firstSheet="3" activeTab="1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<sst xmlns="http://schemas.openxmlformats.org/spreadsheetml/2006/main" count="354" uniqueCount="235">
  <si>
    <t>部门收支总体情况表</t>
  </si>
  <si>
    <t>部门名称：米林县委巡察办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</si>
  <si>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</si>
  <si>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</si>
  <si>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</si>
  <si>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</si>
  <si>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</si>
  <si>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</si>
  <si>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</si>
  <si>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</si>
  <si>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</si>
  <si>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</si>
  <si>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</si>
  <si>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</si>
  <si>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</si>
  <si>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</si>
  <si>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</si>
  <si>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</si>
  <si>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</si>
  <si>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</si>
  <si>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</si>
  <si>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</si>
  <si>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</si>
  <si>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</si>
  <si>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</si>
  <si>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</si>
  <si>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</si>
  <si>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</si>
  <si>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</si>
  <si>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</si>
  <si>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</si>
  <si>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</si>
  <si>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</si>
  <si>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</si>
  <si>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</si>
  <si>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</si>
  <si>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</si>
  <si>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</si>
  <si>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</si>
  <si>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</si>
  <si>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</si>
  <si>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</si>
  <si>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</si>
  <si>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</si>
  <si>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</si>
  <si>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</si>
  <si>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</si>
  <si>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部门/单位：米林县委巡察办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</si>
  <si>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</si>
  <si>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</si>
  <si>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</si>
  <si>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</si>
  <si>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</si>
  <si>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</si>
  <si>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</si>
  <si>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</si>
  <si>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</si>
  <si>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</si>
  <si>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</si>
  <si>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310</t>
  </si>
  <si>
    <r>
      <rPr>
        <sz val="11"/>
        <rFont val="宋体"/>
        <charset val="134"/>
      </rPr>
      <t>米林县县委办</t>
    </r>
  </si>
  <si>
    <t>310003</t>
  </si>
  <si>
    <r>
      <rPr>
        <sz val="11"/>
        <rFont val="宋体"/>
        <charset val="134"/>
      </rPr>
      <t>米林县巡察办</t>
    </r>
  </si>
  <si>
    <t>部门支出总体情况表</t>
  </si>
  <si>
    <t>部门名称：米林县纪委监委</t>
  </si>
  <si>
    <t>米林县委巡察办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</si>
  <si>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</si>
  <si>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</si>
  <si>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</si>
  <si>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</si>
  <si>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</si>
  <si>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</si>
  <si>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</si>
  <si>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</si>
  <si>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201</t>
  </si>
  <si>
    <r>
      <rPr>
        <sz val="11"/>
        <rFont val="宋体"/>
        <charset val="134"/>
      </rPr>
      <t>一般公共服务支出</t>
    </r>
  </si>
  <si>
    <t>20111</t>
  </si>
  <si>
    <r>
      <rPr>
        <sz val="11"/>
        <rFont val="宋体"/>
        <charset val="134"/>
      </rPr>
      <t>纪检监察事务</t>
    </r>
  </si>
  <si>
    <t>2011101</t>
  </si>
  <si>
    <r>
      <rPr>
        <sz val="11"/>
        <rFont val="宋体"/>
        <charset val="134"/>
      </rPr>
      <t>行政运行</t>
    </r>
  </si>
  <si>
    <t>2011199</t>
  </si>
  <si>
    <r>
      <rPr>
        <sz val="11"/>
        <rFont val="宋体"/>
        <charset val="134"/>
      </rPr>
      <t>其他纪检监察事务支出</t>
    </r>
  </si>
  <si>
    <t>208</t>
  </si>
  <si>
    <r>
      <rPr>
        <sz val="11"/>
        <rFont val="宋体"/>
        <charset val="134"/>
      </rPr>
      <t>社会保障和就业支出</t>
    </r>
  </si>
  <si>
    <t>20826</t>
  </si>
  <si>
    <r>
      <rPr>
        <sz val="11"/>
        <rFont val="宋体"/>
        <charset val="134"/>
      </rPr>
      <t>财政对基本养老保险基金的补助</t>
    </r>
  </si>
  <si>
    <t>2082699</t>
  </si>
  <si>
    <r>
      <rPr>
        <sz val="11"/>
        <rFont val="宋体"/>
        <charset val="134"/>
      </rPr>
      <t>财政对其他基本养老保险基金的补助</t>
    </r>
  </si>
  <si>
    <t>20827</t>
  </si>
  <si>
    <r>
      <rPr>
        <sz val="11"/>
        <rFont val="宋体"/>
        <charset val="134"/>
      </rPr>
      <t>财政对其他社会保险基金的补助</t>
    </r>
  </si>
  <si>
    <t>2082702</t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</si>
  <si>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</si>
  <si>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</si>
  <si>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</si>
  <si>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21011</t>
  </si>
  <si>
    <r>
      <rPr>
        <sz val="11"/>
        <rFont val="宋体"/>
        <charset val="134"/>
      </rPr>
      <t>行政事业单位医疗</t>
    </r>
  </si>
  <si>
    <t>2101103</t>
  </si>
  <si>
    <r>
      <rPr>
        <sz val="11"/>
        <rFont val="宋体"/>
        <charset val="134"/>
      </rPr>
      <t>公务员医疗补助</t>
    </r>
  </si>
  <si>
    <t>21012</t>
  </si>
  <si>
    <r>
      <rPr>
        <sz val="11"/>
        <rFont val="宋体"/>
        <charset val="134"/>
      </rPr>
      <t>财政对基本医疗保险基金的补助</t>
    </r>
  </si>
  <si>
    <t>2101201</t>
  </si>
  <si>
    <r>
      <rPr>
        <sz val="11"/>
        <rFont val="宋体"/>
        <charset val="134"/>
      </rPr>
      <t>财政对职工基本医疗保险基金的补助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</si>
  <si>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</si>
  <si>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</si>
  <si>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</si>
  <si>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</si>
  <si>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</si>
  <si>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</si>
  <si>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财政拨款收支总体情况表</t>
  </si>
  <si>
    <t>单位名称：米林县委巡察办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</si>
  <si>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</si>
  <si>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</si>
  <si>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</si>
  <si>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</si>
  <si>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</si>
  <si>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r>
      <rPr>
        <sz val="11"/>
        <rFont val="宋体"/>
        <charset val="134"/>
      </rPr>
      <t>  一般公共服务支出</t>
    </r>
  </si>
  <si>
    <t>    纪检监察事务</t>
  </si>
  <si>
    <t>      其他纪检监察事务支出</t>
  </si>
  <si>
    <t>      行政运行</t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</si>
  <si>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</si>
  <si>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财政对基本养老保险基金的补助</t>
    </r>
  </si>
  <si>
    <r>
      <rPr>
        <sz val="11"/>
        <rFont val="宋体"/>
        <charset val="134"/>
      </rPr>
      <t>      财政对其他基本养老保险基金的补助</t>
    </r>
  </si>
  <si>
    <r>
      <rPr>
        <sz val="11"/>
        <rFont val="宋体"/>
        <charset val="134"/>
      </rPr>
      <t>    财政对其他社会保险基金的补助</t>
    </r>
  </si>
  <si>
    <r>
      <rPr>
        <sz val="11"/>
        <rFont val="宋体"/>
        <charset val="134"/>
      </rPr>
      <t>      财政对工伤保险基金的补助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</si>
  <si>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</si>
  <si>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</si>
  <si>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r>
      <rPr>
        <sz val="11"/>
        <rFont val="宋体"/>
        <charset val="134"/>
      </rPr>
      <t>      公务员医疗补助</t>
    </r>
  </si>
  <si>
    <r>
      <rPr>
        <sz val="11"/>
        <rFont val="宋体"/>
        <charset val="134"/>
      </rPr>
      <t>    财政对基本医疗保险基金的补助</t>
    </r>
  </si>
  <si>
    <r>
      <rPr>
        <sz val="11"/>
        <rFont val="宋体"/>
        <charset val="134"/>
      </rPr>
      <t>      财政对职工基本医疗保险基金的补助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</si>
  <si>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</si>
  <si>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</si>
  <si>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</si>
  <si>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一般公共预算基本支出情况表（按经济分类款级科目）</t>
  </si>
  <si>
    <t>部门经济分类科目</t>
  </si>
  <si>
    <t>2022年基本支出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</si>
  <si>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</si>
  <si>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</si>
  <si>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</si>
  <si>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</si>
  <si>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</si>
  <si>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</si>
  <si>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</si>
  <si>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</si>
  <si>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</si>
  <si>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</si>
  <si>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</si>
  <si>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</si>
  <si>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30108</t>
  </si>
  <si>
    <r>
      <rPr>
        <sz val="11"/>
        <rFont val="宋体"/>
        <charset val="134"/>
      </rPr>
      <t>    机关事业单位基本养老保险缴费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</si>
  <si>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</si>
  <si>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</si>
  <si>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</si>
  <si>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</si>
  <si>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</si>
  <si>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</si>
  <si>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</si>
  <si>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</si>
  <si>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</si>
  <si>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</si>
  <si>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</si>
  <si>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</si>
  <si>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</si>
  <si>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</si>
  <si>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</si>
  <si>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</si>
  <si>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</si>
  <si>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</si>
  <si>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</si>
  <si>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</si>
  <si>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</si>
  <si>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</si>
  <si>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30213</t>
  </si>
  <si>
    <r>
      <rPr>
        <sz val="11"/>
        <rFont val="宋体"/>
        <charset val="134"/>
      </rPr>
      <t>    维修（护）费</t>
    </r>
  </si>
  <si>
    <t>30215</t>
  </si>
  <si>
    <r>
      <rPr>
        <sz val="11"/>
        <rFont val="宋体"/>
        <charset val="134"/>
      </rPr>
      <t>    会议费</t>
    </r>
  </si>
  <si>
    <t>30216</t>
  </si>
  <si>
    <r>
      <rPr>
        <sz val="11"/>
        <rFont val="宋体"/>
        <charset val="134"/>
      </rPr>
      <t>    培训费</t>
    </r>
  </si>
  <si>
    <t>30217</t>
  </si>
  <si>
    <r>
      <rPr>
        <sz val="11"/>
        <rFont val="宋体"/>
        <charset val="134"/>
      </rPr>
      <t>    公务接待费</t>
    </r>
  </si>
  <si>
    <t>30228</t>
  </si>
  <si>
    <r>
      <rPr>
        <sz val="11"/>
        <rFont val="宋体"/>
        <charset val="134"/>
      </rPr>
      <t>    工会经费</t>
    </r>
  </si>
  <si>
    <t>30229</t>
  </si>
  <si>
    <r>
      <rPr>
        <sz val="11"/>
        <rFont val="宋体"/>
        <charset val="134"/>
      </rPr>
      <t>    福利费</t>
    </r>
  </si>
  <si>
    <t>30231</t>
  </si>
  <si>
    <r>
      <rPr>
        <sz val="11"/>
        <rFont val="宋体"/>
        <charset val="134"/>
      </rPr>
      <t>    公务用车运行维护费</t>
    </r>
  </si>
  <si>
    <t>30299</t>
  </si>
  <si>
    <r>
      <rPr>
        <sz val="11"/>
        <rFont val="宋体"/>
        <charset val="134"/>
      </rPr>
      <t>    其他商品和服务支出</t>
    </r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</si>
  <si>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</si>
  <si>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</si>
  <si>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</si>
  <si>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</si>
  <si>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</si>
  <si>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</si>
  <si>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</si>
  <si>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无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</si>
  <si>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</si>
  <si>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</si>
  <si>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</si>
  <si>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</si>
  <si>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</si>
  <si>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</si>
  <si>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</si>
  <si>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</si>
  <si>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</si>
  <si>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</si>
  <si>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</si>
  <si>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</si>
  <si>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</si>
  <si>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</si>
  <si>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</si>
  <si>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</si>
  <si>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</si>
  <si>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</si>
  <si>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</si>
  <si>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</si>
  <si>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</si>
  <si>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</si>
  <si>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</si>
  <si>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</si>
  <si>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</si>
  <si>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</si>
  <si>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</si>
  <si>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</si>
  <si>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</si>
  <si>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</si>
  <si>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米林县巡察办</t>
  </si>
  <si>
    <t>2022年巡察专项经费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</si>
  <si>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</si>
  <si>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</si>
  <si>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保障巡察各项工作顺利进行</t>
    </r>
  </si>
  <si>
    <r>
      <rPr>
        <sz val="9"/>
        <rFont val="宋体"/>
        <charset val="134"/>
      </rPr>
      <t>≥</t>
    </r>
  </si>
  <si>
    <t>90</t>
  </si>
  <si>
    <t>元/人·次</t>
  </si>
  <si>
    <t>正向指标</t>
  </si>
  <si>
    <t>2021年巡察专项经费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</si>
</sst>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11"/>
      <name val="SimSun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20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29" fillId="13" borderId="19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3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 indent="1"/>
    </xf>
    <xf numFmtId="0" fontId="0" fillId="0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" fontId="8" fillId="0" borderId="1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9" fillId="0" borderId="1" xfId="49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4" fontId="8" fillId="0" borderId="7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7" xfId="0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4" fontId="8" fillId="4" borderId="1" xfId="0" applyNumberFormat="1" applyFont="1" applyFill="1" applyBorder="1" applyAlignment="1">
      <alignment horizontal="right" vertical="center"/>
    </xf>
    <xf numFmtId="0" fontId="10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8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4" fontId="8" fillId="0" borderId="11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workbookViewId="0">
      <selection activeCell="C18" sqref="C18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7" t="s">
        <v>0</v>
      </c>
      <c r="B1" s="17"/>
      <c r="C1" s="17"/>
      <c r="D1" s="17"/>
    </row>
    <row r="2" ht="15" customHeight="1" spans="1:4">
      <c r="A2" s="33" t="s">
        <v>1</v>
      </c>
      <c r="B2" s="33"/>
      <c r="C2" s="33"/>
      <c r="D2" s="19" t="s">
        <v>2</v>
      </c>
    </row>
    <row r="3" ht="30" customHeight="1" spans="1:4">
      <c r="A3" s="20" t="s">
        <v>3</v>
      </c>
      <c r="B3" s="20"/>
      <c r="C3" s="20" t="s">
        <v>4</v>
      </c>
      <c r="D3" s="20"/>
    </row>
    <row r="4" ht="30" customHeight="1" spans="1:4">
      <c r="A4" s="20" t="s">
        <v>5</v>
      </c>
      <c r="B4" s="20" t="s">
        <v>6</v>
      </c>
      <c r="C4" s="20" t="s">
        <v>5</v>
      </c>
      <c r="D4" s="20" t="s">
        <v>6</v>
      </c>
    </row>
    <row r="5" ht="15" customHeight="1" spans="1:4">
      <c r="A5" s="25" t="s">
        <v>7</v>
      </c>
      <c r="B5" s="25">
        <f>B6+B7+B8</f>
        <v>304.26</v>
      </c>
      <c r="C5" s="25" t="s">
        <v>8</v>
      </c>
      <c r="D5" s="47">
        <v>259.47</v>
      </c>
    </row>
    <row r="6" ht="15" customHeight="1" spans="1:4">
      <c r="A6" s="28" t="s">
        <v>9</v>
      </c>
      <c r="B6" s="48">
        <v>304.26</v>
      </c>
      <c r="C6" s="25" t="s">
        <v>10</v>
      </c>
      <c r="D6" s="25"/>
    </row>
    <row r="7" ht="15" customHeight="1" spans="1:4">
      <c r="A7" s="28" t="s">
        <v>11</v>
      </c>
      <c r="B7" s="25"/>
      <c r="C7" s="25" t="s">
        <v>12</v>
      </c>
      <c r="D7" s="25"/>
    </row>
    <row r="8" ht="15" customHeight="1" spans="1:4">
      <c r="A8" s="28" t="s">
        <v>13</v>
      </c>
      <c r="B8" s="25"/>
      <c r="C8" s="25" t="s">
        <v>14</v>
      </c>
      <c r="D8" s="25"/>
    </row>
    <row r="9" ht="15" customHeight="1" spans="1:4">
      <c r="A9" s="70" t="s">
        <v>15</v>
      </c>
      <c r="B9" s="25"/>
      <c r="C9" s="25" t="s">
        <v>16</v>
      </c>
      <c r="D9" s="25"/>
    </row>
    <row r="10" ht="15" customHeight="1" spans="1:4">
      <c r="A10" s="70" t="s">
        <v>17</v>
      </c>
      <c r="B10" s="25"/>
      <c r="C10" s="25" t="s">
        <v>18</v>
      </c>
      <c r="D10" s="25"/>
    </row>
    <row r="11" ht="15" customHeight="1" spans="1:4">
      <c r="A11" s="70" t="s">
        <v>19</v>
      </c>
      <c r="B11" s="25"/>
      <c r="C11" s="25" t="s">
        <v>20</v>
      </c>
      <c r="D11" s="25"/>
    </row>
    <row r="12" ht="15" customHeight="1" spans="1:4">
      <c r="A12" s="70" t="s">
        <v>21</v>
      </c>
      <c r="B12" s="25"/>
      <c r="C12" s="25" t="s">
        <v>22</v>
      </c>
      <c r="D12" s="47">
        <v>25.43</v>
      </c>
    </row>
    <row r="13" ht="15" customHeight="1" spans="1:4">
      <c r="A13" s="70" t="s">
        <v>23</v>
      </c>
      <c r="B13" s="25"/>
      <c r="C13" s="25" t="s">
        <v>24</v>
      </c>
      <c r="D13" s="47">
        <v>16.9</v>
      </c>
    </row>
    <row r="14" ht="15" customHeight="1" spans="1:4">
      <c r="A14" s="70" t="s">
        <v>25</v>
      </c>
      <c r="B14" s="25"/>
      <c r="C14" s="25" t="s">
        <v>26</v>
      </c>
      <c r="D14" s="25"/>
    </row>
    <row r="15" ht="15" customHeight="1" spans="1:4">
      <c r="A15" s="70"/>
      <c r="B15" s="25"/>
      <c r="C15" s="25" t="s">
        <v>27</v>
      </c>
      <c r="D15" s="25"/>
    </row>
    <row r="16" ht="15" customHeight="1" spans="1:4">
      <c r="A16" s="70"/>
      <c r="B16" s="25"/>
      <c r="C16" s="25" t="s">
        <v>28</v>
      </c>
      <c r="D16" s="25"/>
    </row>
    <row r="17" ht="15" customHeight="1" spans="1:4">
      <c r="A17" s="70"/>
      <c r="B17" s="25"/>
      <c r="C17" s="25" t="s">
        <v>29</v>
      </c>
      <c r="D17" s="25"/>
    </row>
    <row r="18" ht="15" customHeight="1" spans="1:4">
      <c r="A18" s="70"/>
      <c r="B18" s="25"/>
      <c r="C18" s="25" t="s">
        <v>30</v>
      </c>
      <c r="D18" s="25"/>
    </row>
    <row r="19" ht="15" customHeight="1" spans="1:4">
      <c r="A19" s="70"/>
      <c r="B19" s="25"/>
      <c r="C19" s="25" t="s">
        <v>31</v>
      </c>
      <c r="D19" s="25"/>
    </row>
    <row r="20" ht="15" customHeight="1" spans="1:4">
      <c r="A20" s="70"/>
      <c r="B20" s="25"/>
      <c r="C20" s="25" t="s">
        <v>32</v>
      </c>
      <c r="D20" s="25"/>
    </row>
    <row r="21" ht="15" customHeight="1" spans="1:4">
      <c r="A21" s="70"/>
      <c r="B21" s="25"/>
      <c r="C21" s="25" t="s">
        <v>33</v>
      </c>
      <c r="D21" s="25"/>
    </row>
    <row r="22" ht="15" customHeight="1" spans="1:4">
      <c r="A22" s="70"/>
      <c r="B22" s="25"/>
      <c r="C22" s="25" t="s">
        <v>34</v>
      </c>
      <c r="D22" s="25"/>
    </row>
    <row r="23" ht="15" customHeight="1" spans="1:4">
      <c r="A23" s="70"/>
      <c r="B23" s="25"/>
      <c r="C23" s="25" t="s">
        <v>35</v>
      </c>
      <c r="D23" s="47">
        <v>20.68</v>
      </c>
    </row>
    <row r="24" ht="15" customHeight="1" spans="1:4">
      <c r="A24" s="70"/>
      <c r="B24" s="25"/>
      <c r="C24" s="25" t="s">
        <v>36</v>
      </c>
      <c r="D24" s="25"/>
    </row>
    <row r="25" ht="15" customHeight="1" spans="1:4">
      <c r="A25" s="70"/>
      <c r="B25" s="25"/>
      <c r="C25" s="25" t="s">
        <v>37</v>
      </c>
      <c r="D25" s="25"/>
    </row>
    <row r="26" ht="15" customHeight="1" spans="1:4">
      <c r="A26" s="70"/>
      <c r="B26" s="25"/>
      <c r="C26" s="25" t="s">
        <v>38</v>
      </c>
      <c r="D26" s="25"/>
    </row>
    <row r="27" ht="15" customHeight="1" spans="1:4">
      <c r="A27" s="70"/>
      <c r="B27" s="25"/>
      <c r="C27" s="25" t="s">
        <v>39</v>
      </c>
      <c r="D27" s="25"/>
    </row>
    <row r="28" ht="15" customHeight="1" spans="1:4">
      <c r="A28" s="20" t="s">
        <v>40</v>
      </c>
      <c r="B28" s="47">
        <v>304.26</v>
      </c>
      <c r="C28" s="20" t="s">
        <v>41</v>
      </c>
      <c r="D28" s="25">
        <f>D5+D12+D13+D23</f>
        <v>322.48</v>
      </c>
    </row>
    <row r="29" ht="15" customHeight="1" spans="1:4">
      <c r="A29" s="25"/>
      <c r="B29" s="47"/>
      <c r="C29" s="25"/>
      <c r="D29" s="25"/>
    </row>
    <row r="30" ht="15" customHeight="1" spans="1:4">
      <c r="A30" s="25" t="s">
        <v>42</v>
      </c>
      <c r="B30" s="47">
        <v>18.22</v>
      </c>
      <c r="C30" s="25" t="s">
        <v>43</v>
      </c>
      <c r="D30" s="25"/>
    </row>
    <row r="31" ht="15" customHeight="1" spans="1:4">
      <c r="A31" s="20" t="s">
        <v>44</v>
      </c>
      <c r="B31" s="25">
        <f>B5+B30</f>
        <v>322.48</v>
      </c>
      <c r="C31" s="20" t="s">
        <v>45</v>
      </c>
      <c r="D31" s="25">
        <f>D28+D30</f>
        <v>322.48</v>
      </c>
    </row>
  </sheetData>
  <mergeCells count="4">
    <mergeCell ref="A1:D1"/>
    <mergeCell ref="A2:C2"/>
    <mergeCell ref="A3:B3"/>
    <mergeCell ref="C3:D3"/>
  </mergeCells>
  <pageMargins left="0.7" right="0.7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P16" sqref="P16"/>
    </sheetView>
  </sheetViews>
  <sheetFormatPr defaultColWidth="9" defaultRowHeight="13.5" outlineLevelRow="7"/>
  <cols>
    <col min="1" max="1" width="8.5" style="57" customWidth="1"/>
    <col min="2" max="2" width="24.875" style="57" customWidth="1"/>
    <col min="3" max="3" width="8.5" style="57" customWidth="1"/>
    <col min="4" max="9" width="16.25" style="57" customWidth="1"/>
    <col min="10" max="10" width="16.5" style="57" customWidth="1"/>
    <col min="11" max="16384" width="9" style="57"/>
  </cols>
  <sheetData>
    <row r="1" ht="16.35" customHeight="1" spans="1:10">
      <c r="A1" s="58"/>
      <c r="B1" s="58"/>
      <c r="C1" s="59"/>
      <c r="D1" s="59"/>
      <c r="E1" s="59"/>
      <c r="F1" s="59"/>
      <c r="G1" s="59"/>
      <c r="H1" s="59"/>
      <c r="I1" s="59"/>
      <c r="J1" s="59"/>
    </row>
    <row r="2" ht="22.9" customHeight="1" spans="1:10">
      <c r="A2" s="60" t="s">
        <v>46</v>
      </c>
      <c r="B2" s="60"/>
      <c r="C2" s="60"/>
      <c r="D2" s="60"/>
      <c r="E2" s="60"/>
      <c r="F2" s="60"/>
      <c r="G2" s="60"/>
      <c r="H2" s="60"/>
      <c r="I2" s="60"/>
      <c r="J2" s="67"/>
    </row>
    <row r="3" ht="19.5" customHeight="1" spans="1:10">
      <c r="A3" s="61" t="s">
        <v>47</v>
      </c>
      <c r="B3" s="61"/>
      <c r="C3" s="62"/>
      <c r="D3" s="62"/>
      <c r="E3" s="62"/>
      <c r="F3" s="62"/>
      <c r="G3" s="62"/>
      <c r="H3" s="62"/>
      <c r="I3" s="68"/>
      <c r="J3" s="69" t="s">
        <v>48</v>
      </c>
    </row>
    <row r="4" s="56" customFormat="1" ht="54" customHeight="1" spans="1:10">
      <c r="A4" s="63" t="s">
        <v>49</v>
      </c>
      <c r="B4" s="63" t="s">
        <v>50</v>
      </c>
      <c r="C4" s="63" t="s">
        <v>51</v>
      </c>
      <c r="D4" s="63" t="s">
        <v>52</v>
      </c>
      <c r="E4" s="63"/>
      <c r="F4" s="63"/>
      <c r="G4" s="63"/>
      <c r="H4" s="63"/>
      <c r="I4" s="63"/>
      <c r="J4" s="63" t="s">
        <v>42</v>
      </c>
    </row>
    <row r="5" s="56" customFormat="1" ht="81" customHeight="1" spans="1:10">
      <c r="A5" s="63"/>
      <c r="B5" s="63"/>
      <c r="C5" s="63"/>
      <c r="D5" s="63" t="s">
        <v>53</v>
      </c>
      <c r="E5" s="63" t="s">
        <v>54</v>
      </c>
      <c r="F5" s="63" t="s">
        <v>55</v>
      </c>
      <c r="G5" s="63" t="s">
        <v>56</v>
      </c>
      <c r="H5" s="63" t="s">
        <v>57</v>
      </c>
      <c r="I5" s="63" t="s">
        <v>58</v>
      </c>
      <c r="J5" s="63" t="s">
        <v>53</v>
      </c>
    </row>
    <row r="6" ht="54" customHeight="1" spans="1:10">
      <c r="A6" s="64" t="s">
        <v>59</v>
      </c>
      <c r="B6" s="64" t="s">
        <v>60</v>
      </c>
      <c r="C6" s="65">
        <f>D6+J6</f>
        <v>322.48</v>
      </c>
      <c r="D6" s="65">
        <f>SUM(E6:I6)</f>
        <v>304.26</v>
      </c>
      <c r="E6" s="47">
        <v>304.26</v>
      </c>
      <c r="F6" s="38"/>
      <c r="G6" s="65"/>
      <c r="H6" s="65"/>
      <c r="I6" s="65"/>
      <c r="J6" s="47">
        <v>18.22</v>
      </c>
    </row>
    <row r="7" ht="54" customHeight="1" spans="1:10">
      <c r="A7" s="64" t="s">
        <v>61</v>
      </c>
      <c r="B7" s="64" t="s">
        <v>62</v>
      </c>
      <c r="C7" s="65">
        <f>D7+J7</f>
        <v>322.48</v>
      </c>
      <c r="D7" s="65">
        <f>SUM(E7:I7)</f>
        <v>304.26</v>
      </c>
      <c r="E7" s="47">
        <v>304.26</v>
      </c>
      <c r="F7" s="38"/>
      <c r="G7" s="65"/>
      <c r="H7" s="65"/>
      <c r="I7" s="65"/>
      <c r="J7" s="47">
        <v>18.22</v>
      </c>
    </row>
    <row r="8" spans="5:5">
      <c r="E8" s="66"/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7" right="0.7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M21" sqref="M21"/>
    </sheetView>
  </sheetViews>
  <sheetFormatPr defaultColWidth="9" defaultRowHeight="13.5" outlineLevelCol="7"/>
  <cols>
    <col min="2" max="2" width="36.625" customWidth="1"/>
    <col min="3" max="8" width="13.625" customWidth="1"/>
  </cols>
  <sheetData>
    <row r="1" ht="20.1" customHeight="1" spans="1:8">
      <c r="A1" s="17" t="s">
        <v>63</v>
      </c>
      <c r="B1" s="17"/>
      <c r="C1" s="17"/>
      <c r="D1" s="17"/>
      <c r="E1" s="17"/>
      <c r="F1" s="17"/>
      <c r="G1" s="17"/>
      <c r="H1" s="17"/>
    </row>
    <row r="2" ht="15" customHeight="1" spans="1:8">
      <c r="A2" s="33" t="s">
        <v>64</v>
      </c>
      <c r="B2" s="33" t="s">
        <v>65</v>
      </c>
      <c r="C2" s="33"/>
      <c r="D2" s="33"/>
      <c r="E2" s="33"/>
      <c r="F2" s="33"/>
      <c r="G2" s="33"/>
      <c r="H2" s="19" t="s">
        <v>2</v>
      </c>
    </row>
    <row r="3" ht="30" customHeight="1" spans="1:8">
      <c r="A3" s="20" t="s">
        <v>66</v>
      </c>
      <c r="B3" s="20"/>
      <c r="C3" s="43" t="s">
        <v>51</v>
      </c>
      <c r="D3" s="43" t="s">
        <v>67</v>
      </c>
      <c r="E3" s="43" t="s">
        <v>68</v>
      </c>
      <c r="F3" s="43" t="s">
        <v>69</v>
      </c>
      <c r="G3" s="43" t="s">
        <v>70</v>
      </c>
      <c r="H3" s="43" t="s">
        <v>71</v>
      </c>
    </row>
    <row r="4" ht="30" customHeight="1" spans="1:8">
      <c r="A4" s="20" t="s">
        <v>72</v>
      </c>
      <c r="B4" s="20" t="s">
        <v>73</v>
      </c>
      <c r="C4" s="43"/>
      <c r="D4" s="43"/>
      <c r="E4" s="43"/>
      <c r="F4" s="43"/>
      <c r="G4" s="43"/>
      <c r="H4" s="43"/>
    </row>
    <row r="5" s="49" customFormat="1" ht="20.1" customHeight="1" spans="1:8">
      <c r="A5" s="50" t="s">
        <v>74</v>
      </c>
      <c r="B5" s="51" t="s">
        <v>75</v>
      </c>
      <c r="C5" s="52">
        <f>D5+E5</f>
        <v>259.47</v>
      </c>
      <c r="D5" s="52">
        <v>221.25</v>
      </c>
      <c r="E5" s="52">
        <v>38.22</v>
      </c>
      <c r="F5" s="52"/>
      <c r="G5" s="52"/>
      <c r="H5" s="52"/>
    </row>
    <row r="6" s="49" customFormat="1" ht="20.1" customHeight="1" spans="1:8">
      <c r="A6" s="50" t="s">
        <v>76</v>
      </c>
      <c r="B6" s="51" t="s">
        <v>77</v>
      </c>
      <c r="C6" s="52">
        <f t="shared" ref="C6:C12" si="0">D6+E6</f>
        <v>259.47</v>
      </c>
      <c r="D6" s="52">
        <v>221.25</v>
      </c>
      <c r="E6" s="52">
        <v>38.22</v>
      </c>
      <c r="F6" s="52"/>
      <c r="G6" s="52"/>
      <c r="H6" s="52"/>
    </row>
    <row r="7" s="49" customFormat="1" ht="20.1" customHeight="1" spans="1:8">
      <c r="A7" s="50" t="s">
        <v>78</v>
      </c>
      <c r="B7" s="51" t="s">
        <v>79</v>
      </c>
      <c r="C7" s="52">
        <f t="shared" si="0"/>
        <v>221.25</v>
      </c>
      <c r="D7" s="52">
        <v>221.25</v>
      </c>
      <c r="E7" s="52"/>
      <c r="F7" s="52"/>
      <c r="G7" s="52"/>
      <c r="H7" s="52"/>
    </row>
    <row r="8" s="49" customFormat="1" ht="20.1" customHeight="1" spans="1:8">
      <c r="A8" s="50" t="s">
        <v>80</v>
      </c>
      <c r="B8" s="51" t="s">
        <v>81</v>
      </c>
      <c r="C8" s="52">
        <f t="shared" si="0"/>
        <v>38.22</v>
      </c>
      <c r="D8" s="53"/>
      <c r="E8" s="52">
        <v>38.22</v>
      </c>
      <c r="F8" s="52"/>
      <c r="G8" s="52"/>
      <c r="H8" s="52"/>
    </row>
    <row r="9" s="49" customFormat="1" ht="20.1" customHeight="1" spans="1:8">
      <c r="A9" s="50" t="s">
        <v>82</v>
      </c>
      <c r="B9" s="51" t="s">
        <v>83</v>
      </c>
      <c r="C9" s="52">
        <f t="shared" si="0"/>
        <v>25.43</v>
      </c>
      <c r="D9" s="53">
        <v>25.43</v>
      </c>
      <c r="E9" s="52"/>
      <c r="F9" s="52"/>
      <c r="G9" s="52"/>
      <c r="H9" s="52"/>
    </row>
    <row r="10" s="49" customFormat="1" ht="20.1" customHeight="1" spans="1:8">
      <c r="A10" s="50" t="s">
        <v>84</v>
      </c>
      <c r="B10" s="51" t="s">
        <v>85</v>
      </c>
      <c r="C10" s="52">
        <f t="shared" si="0"/>
        <v>25.27</v>
      </c>
      <c r="D10" s="53">
        <v>25.27</v>
      </c>
      <c r="E10" s="54"/>
      <c r="F10" s="52"/>
      <c r="G10" s="52"/>
      <c r="H10" s="52"/>
    </row>
    <row r="11" s="49" customFormat="1" ht="20.1" customHeight="1" spans="1:8">
      <c r="A11" s="50" t="s">
        <v>86</v>
      </c>
      <c r="B11" s="51" t="s">
        <v>87</v>
      </c>
      <c r="C11" s="52">
        <f t="shared" si="0"/>
        <v>25.27</v>
      </c>
      <c r="D11" s="53">
        <v>25.27</v>
      </c>
      <c r="E11" s="52"/>
      <c r="F11" s="52"/>
      <c r="G11" s="52"/>
      <c r="H11" s="52"/>
    </row>
    <row r="12" s="49" customFormat="1" ht="20.1" customHeight="1" spans="1:8">
      <c r="A12" s="50" t="s">
        <v>88</v>
      </c>
      <c r="B12" s="51" t="s">
        <v>89</v>
      </c>
      <c r="C12" s="52">
        <f t="shared" si="0"/>
        <v>0.16</v>
      </c>
      <c r="D12" s="53">
        <v>0.16</v>
      </c>
      <c r="E12" s="52"/>
      <c r="F12" s="52"/>
      <c r="G12" s="52"/>
      <c r="H12" s="52"/>
    </row>
    <row r="13" s="49" customFormat="1" ht="20.1" customHeight="1" spans="1:8">
      <c r="A13" s="50" t="s">
        <v>90</v>
      </c>
      <c r="B13" s="51" t="s">
        <v>91</v>
      </c>
      <c r="C13" s="52">
        <f t="shared" ref="C13:C29" si="1">D13+E13</f>
        <v>0.16</v>
      </c>
      <c r="D13" s="53">
        <v>0.16</v>
      </c>
      <c r="E13" s="52"/>
      <c r="F13" s="52"/>
      <c r="G13" s="52"/>
      <c r="H13" s="52"/>
    </row>
    <row r="14" s="49" customFormat="1" ht="20.1" customHeight="1" spans="1:8">
      <c r="A14" s="50" t="s">
        <v>92</v>
      </c>
      <c r="B14" s="51" t="s">
        <v>93</v>
      </c>
      <c r="C14" s="52">
        <f t="shared" si="1"/>
        <v>16.9</v>
      </c>
      <c r="D14" s="53">
        <v>16.9</v>
      </c>
      <c r="E14" s="52"/>
      <c r="F14" s="52"/>
      <c r="G14" s="52"/>
      <c r="H14" s="52"/>
    </row>
    <row r="15" s="49" customFormat="1" ht="20.1" customHeight="1" spans="1:8">
      <c r="A15" s="50" t="s">
        <v>94</v>
      </c>
      <c r="B15" s="51" t="s">
        <v>95</v>
      </c>
      <c r="C15" s="52">
        <f t="shared" si="1"/>
        <v>3.16</v>
      </c>
      <c r="D15" s="53">
        <v>3.16</v>
      </c>
      <c r="E15" s="52"/>
      <c r="F15" s="52"/>
      <c r="G15" s="52"/>
      <c r="H15" s="52"/>
    </row>
    <row r="16" s="49" customFormat="1" ht="20.1" customHeight="1" spans="1:8">
      <c r="A16" s="50" t="s">
        <v>96</v>
      </c>
      <c r="B16" s="51" t="s">
        <v>97</v>
      </c>
      <c r="C16" s="52">
        <f t="shared" si="1"/>
        <v>3.16</v>
      </c>
      <c r="D16" s="53">
        <v>3.16</v>
      </c>
      <c r="E16" s="52"/>
      <c r="F16" s="52"/>
      <c r="G16" s="52"/>
      <c r="H16" s="52"/>
    </row>
    <row r="17" s="49" customFormat="1" ht="20.1" customHeight="1" spans="1:8">
      <c r="A17" s="50" t="s">
        <v>98</v>
      </c>
      <c r="B17" s="51" t="s">
        <v>99</v>
      </c>
      <c r="C17" s="52">
        <f t="shared" si="1"/>
        <v>13.74</v>
      </c>
      <c r="D17" s="53">
        <v>13.74</v>
      </c>
      <c r="E17" s="52"/>
      <c r="F17" s="52"/>
      <c r="G17" s="52"/>
      <c r="H17" s="52"/>
    </row>
    <row r="18" s="49" customFormat="1" ht="20.1" customHeight="1" spans="1:8">
      <c r="A18" s="50" t="s">
        <v>100</v>
      </c>
      <c r="B18" s="51" t="s">
        <v>101</v>
      </c>
      <c r="C18" s="52">
        <f t="shared" si="1"/>
        <v>13.74</v>
      </c>
      <c r="D18" s="53">
        <v>13.74</v>
      </c>
      <c r="E18" s="52"/>
      <c r="F18" s="52"/>
      <c r="G18" s="52"/>
      <c r="H18" s="52"/>
    </row>
    <row r="19" s="49" customFormat="1" ht="20.1" customHeight="1" spans="1:8">
      <c r="A19" s="50" t="s">
        <v>102</v>
      </c>
      <c r="B19" s="51" t="s">
        <v>103</v>
      </c>
      <c r="C19" s="52">
        <f t="shared" si="1"/>
        <v>20.68</v>
      </c>
      <c r="D19" s="53">
        <v>20.68</v>
      </c>
      <c r="E19" s="52"/>
      <c r="F19" s="52"/>
      <c r="G19" s="52"/>
      <c r="H19" s="52"/>
    </row>
    <row r="20" s="49" customFormat="1" ht="20.1" customHeight="1" spans="1:8">
      <c r="A20" s="50" t="s">
        <v>104</v>
      </c>
      <c r="B20" s="51" t="s">
        <v>105</v>
      </c>
      <c r="C20" s="52">
        <f t="shared" si="1"/>
        <v>20.68</v>
      </c>
      <c r="D20" s="53">
        <v>20.68</v>
      </c>
      <c r="E20" s="52"/>
      <c r="F20" s="52"/>
      <c r="G20" s="52"/>
      <c r="H20" s="52"/>
    </row>
    <row r="21" s="49" customFormat="1" ht="20.1" customHeight="1" spans="1:8">
      <c r="A21" s="50" t="s">
        <v>106</v>
      </c>
      <c r="B21" s="51" t="s">
        <v>107</v>
      </c>
      <c r="C21" s="52">
        <f t="shared" si="1"/>
        <v>20.68</v>
      </c>
      <c r="D21" s="53">
        <v>20.68</v>
      </c>
      <c r="E21" s="52"/>
      <c r="F21" s="52"/>
      <c r="G21" s="52"/>
      <c r="H21" s="52"/>
    </row>
    <row r="22" ht="20.1" customHeight="1" spans="1:8">
      <c r="A22" s="24"/>
      <c r="B22" s="55" t="s">
        <v>51</v>
      </c>
      <c r="C22" s="25">
        <f>C5+C9+C14+C19</f>
        <v>322.48</v>
      </c>
      <c r="D22" s="25">
        <f>D5+D9+D14+D19</f>
        <v>284.26</v>
      </c>
      <c r="E22" s="25">
        <f>E5+E10+E16+E21</f>
        <v>38.22</v>
      </c>
      <c r="F22" s="25"/>
      <c r="G22" s="25"/>
      <c r="H22" s="25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C8" sqref="C8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7" t="s">
        <v>108</v>
      </c>
      <c r="B1" s="17"/>
      <c r="C1" s="17"/>
      <c r="D1" s="17"/>
    </row>
    <row r="2" ht="15" customHeight="1" spans="1:4">
      <c r="A2" s="33" t="s">
        <v>109</v>
      </c>
      <c r="B2" s="33"/>
      <c r="C2" s="33"/>
      <c r="D2" s="19" t="s">
        <v>2</v>
      </c>
    </row>
    <row r="3" ht="30" customHeight="1" spans="1:4">
      <c r="A3" s="20" t="s">
        <v>3</v>
      </c>
      <c r="B3" s="20"/>
      <c r="C3" s="20" t="s">
        <v>4</v>
      </c>
      <c r="D3" s="20"/>
    </row>
    <row r="4" ht="30" customHeight="1" spans="1:4">
      <c r="A4" s="20" t="s">
        <v>5</v>
      </c>
      <c r="B4" s="20" t="s">
        <v>6</v>
      </c>
      <c r="C4" s="20" t="s">
        <v>5</v>
      </c>
      <c r="D4" s="20" t="s">
        <v>6</v>
      </c>
    </row>
    <row r="5" ht="15" customHeight="1" spans="1:4">
      <c r="A5" s="37" t="s">
        <v>110</v>
      </c>
      <c r="B5" s="46">
        <v>304.26</v>
      </c>
      <c r="C5" s="25" t="s">
        <v>8</v>
      </c>
      <c r="D5" s="47">
        <v>259.47</v>
      </c>
    </row>
    <row r="6" ht="15" customHeight="1" spans="1:4">
      <c r="A6" s="38" t="s">
        <v>111</v>
      </c>
      <c r="B6" s="38"/>
      <c r="C6" s="25" t="s">
        <v>10</v>
      </c>
      <c r="D6" s="25"/>
    </row>
    <row r="7" ht="15" customHeight="1" spans="1:4">
      <c r="A7" s="25" t="s">
        <v>112</v>
      </c>
      <c r="B7" s="25">
        <v>0</v>
      </c>
      <c r="C7" s="25" t="s">
        <v>12</v>
      </c>
      <c r="D7" s="25"/>
    </row>
    <row r="8" ht="15" customHeight="1" spans="1:4">
      <c r="A8" s="25"/>
      <c r="B8" s="25"/>
      <c r="C8" s="25" t="s">
        <v>14</v>
      </c>
      <c r="D8" s="25"/>
    </row>
    <row r="9" ht="15" customHeight="1" spans="1:4">
      <c r="A9" s="25"/>
      <c r="B9" s="25"/>
      <c r="C9" s="25" t="s">
        <v>16</v>
      </c>
      <c r="D9" s="25"/>
    </row>
    <row r="10" ht="15" customHeight="1" spans="1:4">
      <c r="A10" s="25"/>
      <c r="B10" s="25"/>
      <c r="C10" s="25" t="s">
        <v>18</v>
      </c>
      <c r="D10" s="25"/>
    </row>
    <row r="11" ht="15" customHeight="1" spans="1:4">
      <c r="A11" s="25"/>
      <c r="B11" s="25"/>
      <c r="C11" s="25" t="s">
        <v>20</v>
      </c>
      <c r="D11" s="25"/>
    </row>
    <row r="12" ht="15" customHeight="1" spans="1:4">
      <c r="A12" s="25"/>
      <c r="B12" s="25"/>
      <c r="C12" s="25" t="s">
        <v>22</v>
      </c>
      <c r="D12" s="47">
        <v>25.43</v>
      </c>
    </row>
    <row r="13" ht="15" customHeight="1" spans="1:4">
      <c r="A13" s="25"/>
      <c r="B13" s="25"/>
      <c r="C13" s="25" t="s">
        <v>24</v>
      </c>
      <c r="D13" s="47">
        <v>16.9</v>
      </c>
    </row>
    <row r="14" ht="15" customHeight="1" spans="1:4">
      <c r="A14" s="25"/>
      <c r="B14" s="25"/>
      <c r="C14" s="25" t="s">
        <v>26</v>
      </c>
      <c r="D14" s="25"/>
    </row>
    <row r="15" ht="15" customHeight="1" spans="1:4">
      <c r="A15" s="25"/>
      <c r="B15" s="25"/>
      <c r="C15" s="25" t="s">
        <v>27</v>
      </c>
      <c r="D15" s="25"/>
    </row>
    <row r="16" ht="15" customHeight="1" spans="1:4">
      <c r="A16" s="25"/>
      <c r="B16" s="25"/>
      <c r="C16" s="25" t="s">
        <v>28</v>
      </c>
      <c r="D16" s="25"/>
    </row>
    <row r="17" ht="15" customHeight="1" spans="1:4">
      <c r="A17" s="25"/>
      <c r="B17" s="25"/>
      <c r="C17" s="25" t="s">
        <v>29</v>
      </c>
      <c r="D17" s="25"/>
    </row>
    <row r="18" ht="15" customHeight="1" spans="1:4">
      <c r="A18" s="25"/>
      <c r="B18" s="25"/>
      <c r="C18" s="25" t="s">
        <v>30</v>
      </c>
      <c r="D18" s="25"/>
    </row>
    <row r="19" ht="15" customHeight="1" spans="1:4">
      <c r="A19" s="25"/>
      <c r="B19" s="25"/>
      <c r="C19" s="25" t="s">
        <v>31</v>
      </c>
      <c r="D19" s="25"/>
    </row>
    <row r="20" ht="15" customHeight="1" spans="1:4">
      <c r="A20" s="25"/>
      <c r="B20" s="25"/>
      <c r="C20" s="25" t="s">
        <v>32</v>
      </c>
      <c r="D20" s="25"/>
    </row>
    <row r="21" ht="15" customHeight="1" spans="1:4">
      <c r="A21" s="25"/>
      <c r="B21" s="25"/>
      <c r="C21" s="25" t="s">
        <v>33</v>
      </c>
      <c r="D21" s="25"/>
    </row>
    <row r="22" ht="15" customHeight="1" spans="1:4">
      <c r="A22" s="25"/>
      <c r="B22" s="25"/>
      <c r="C22" s="25" t="s">
        <v>34</v>
      </c>
      <c r="D22" s="25"/>
    </row>
    <row r="23" ht="15" customHeight="1" spans="1:4">
      <c r="A23" s="25"/>
      <c r="B23" s="25"/>
      <c r="C23" s="25" t="s">
        <v>35</v>
      </c>
      <c r="D23" s="47">
        <v>20.68</v>
      </c>
    </row>
    <row r="24" ht="15" customHeight="1" spans="1:4">
      <c r="A24" s="25"/>
      <c r="B24" s="25"/>
      <c r="C24" s="25" t="s">
        <v>36</v>
      </c>
      <c r="D24" s="25"/>
    </row>
    <row r="25" ht="15" customHeight="1" spans="1:4">
      <c r="A25" s="25"/>
      <c r="B25" s="25"/>
      <c r="C25" s="25" t="s">
        <v>37</v>
      </c>
      <c r="D25" s="25"/>
    </row>
    <row r="26" ht="15" customHeight="1" spans="1:4">
      <c r="A26" s="25"/>
      <c r="B26" s="25"/>
      <c r="C26" s="25" t="s">
        <v>38</v>
      </c>
      <c r="D26" s="25"/>
    </row>
    <row r="27" ht="15" customHeight="1" spans="1:4">
      <c r="A27" s="25"/>
      <c r="B27" s="25"/>
      <c r="C27" s="25" t="s">
        <v>39</v>
      </c>
      <c r="D27" s="25"/>
    </row>
    <row r="28" ht="15" customHeight="1" spans="1:4">
      <c r="A28" s="20" t="s">
        <v>40</v>
      </c>
      <c r="B28" s="25">
        <f>SUM(B5:B7)</f>
        <v>304.26</v>
      </c>
      <c r="C28" s="20" t="s">
        <v>41</v>
      </c>
      <c r="D28" s="25">
        <f>SUM(D5:D27)</f>
        <v>322.48</v>
      </c>
    </row>
    <row r="29" ht="15" customHeight="1" spans="1:4">
      <c r="A29" s="25"/>
      <c r="B29" s="25"/>
      <c r="C29" s="25"/>
      <c r="D29" s="25"/>
    </row>
    <row r="30" ht="15" customHeight="1" spans="1:4">
      <c r="A30" s="25" t="s">
        <v>113</v>
      </c>
      <c r="B30" s="48">
        <v>18.22</v>
      </c>
      <c r="C30" s="25" t="s">
        <v>43</v>
      </c>
      <c r="D30" s="25"/>
    </row>
    <row r="31" ht="15" customHeight="1" spans="1:4">
      <c r="A31" s="25"/>
      <c r="B31" s="25"/>
      <c r="C31" s="25"/>
      <c r="D31" s="25"/>
    </row>
    <row r="32" ht="15" customHeight="1" spans="1:4">
      <c r="A32" s="20" t="s">
        <v>44</v>
      </c>
      <c r="B32" s="25">
        <f>B28+B30</f>
        <v>322.48</v>
      </c>
      <c r="C32" s="20" t="s">
        <v>45</v>
      </c>
      <c r="D32" s="25">
        <f>D28+D30</f>
        <v>322.48</v>
      </c>
    </row>
  </sheetData>
  <mergeCells count="4">
    <mergeCell ref="A1:D1"/>
    <mergeCell ref="A2:C2"/>
    <mergeCell ref="A3:B3"/>
    <mergeCell ref="C3:D3"/>
  </mergeCells>
  <pageMargins left="0.7" right="0.7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C8" sqref="C8"/>
    </sheetView>
  </sheetViews>
  <sheetFormatPr defaultColWidth="9" defaultRowHeight="13.5" outlineLevelCol="4"/>
  <cols>
    <col min="1" max="1" width="16.5" customWidth="1"/>
    <col min="2" max="2" width="47.25" customWidth="1"/>
    <col min="3" max="5" width="15.625" customWidth="1"/>
  </cols>
  <sheetData>
    <row r="1" ht="20.1" customHeight="1" spans="1:5">
      <c r="A1" s="17" t="s">
        <v>114</v>
      </c>
      <c r="B1" s="17"/>
      <c r="C1" s="17"/>
      <c r="D1" s="17"/>
      <c r="E1" s="17"/>
    </row>
    <row r="2" ht="15" customHeight="1" spans="1:5">
      <c r="A2" s="33" t="s">
        <v>109</v>
      </c>
      <c r="B2" s="33"/>
      <c r="C2" s="33"/>
      <c r="D2" s="33"/>
      <c r="E2" s="19" t="s">
        <v>2</v>
      </c>
    </row>
    <row r="3" ht="30" customHeight="1" spans="1:5">
      <c r="A3" s="43" t="s">
        <v>66</v>
      </c>
      <c r="B3" s="43"/>
      <c r="C3" s="43" t="s">
        <v>51</v>
      </c>
      <c r="D3" s="43" t="s">
        <v>67</v>
      </c>
      <c r="E3" s="43" t="s">
        <v>68</v>
      </c>
    </row>
    <row r="4" ht="30" customHeight="1" spans="1:5">
      <c r="A4" s="43" t="s">
        <v>72</v>
      </c>
      <c r="B4" s="43" t="s">
        <v>73</v>
      </c>
      <c r="C4" s="43"/>
      <c r="D4" s="43"/>
      <c r="E4" s="43"/>
    </row>
    <row r="5" ht="20.1" customHeight="1" spans="1:5">
      <c r="A5" s="44" t="s">
        <v>74</v>
      </c>
      <c r="B5" s="44" t="s">
        <v>115</v>
      </c>
      <c r="C5" s="37">
        <f>D5+E5</f>
        <v>259.47</v>
      </c>
      <c r="D5" s="40">
        <f>D6</f>
        <v>221.25</v>
      </c>
      <c r="E5" s="40">
        <v>38.22</v>
      </c>
    </row>
    <row r="6" ht="20.1" customHeight="1" spans="1:5">
      <c r="A6" s="44" t="s">
        <v>76</v>
      </c>
      <c r="B6" s="44" t="s">
        <v>116</v>
      </c>
      <c r="C6" s="37">
        <f t="shared" ref="C6:C29" si="0">D6+E6</f>
        <v>259.47</v>
      </c>
      <c r="D6" s="40">
        <v>221.25</v>
      </c>
      <c r="E6" s="40">
        <v>38.22</v>
      </c>
    </row>
    <row r="7" ht="20.1" customHeight="1" spans="1:5">
      <c r="A7" s="44" t="s">
        <v>80</v>
      </c>
      <c r="B7" s="44" t="s">
        <v>117</v>
      </c>
      <c r="C7" s="37">
        <f t="shared" si="0"/>
        <v>38.22</v>
      </c>
      <c r="D7" s="40"/>
      <c r="E7" s="37">
        <v>38.22</v>
      </c>
    </row>
    <row r="8" ht="20.1" customHeight="1" spans="1:5">
      <c r="A8" s="44" t="s">
        <v>78</v>
      </c>
      <c r="B8" s="44" t="s">
        <v>118</v>
      </c>
      <c r="C8" s="37">
        <f t="shared" si="0"/>
        <v>221.25</v>
      </c>
      <c r="D8" s="40">
        <v>221.25</v>
      </c>
      <c r="E8" s="40"/>
    </row>
    <row r="9" ht="20.1" customHeight="1" spans="1:5">
      <c r="A9" s="44" t="s">
        <v>82</v>
      </c>
      <c r="B9" s="44" t="s">
        <v>119</v>
      </c>
      <c r="C9" s="37">
        <f t="shared" si="0"/>
        <v>25.43</v>
      </c>
      <c r="D9" s="40">
        <v>25.43</v>
      </c>
      <c r="E9" s="40"/>
    </row>
    <row r="10" ht="20.1" customHeight="1" spans="1:5">
      <c r="A10" s="44" t="s">
        <v>84</v>
      </c>
      <c r="B10" s="44" t="s">
        <v>120</v>
      </c>
      <c r="C10" s="37">
        <f t="shared" si="0"/>
        <v>25.27</v>
      </c>
      <c r="D10" s="40">
        <v>25.27</v>
      </c>
      <c r="E10" s="40"/>
    </row>
    <row r="11" ht="20.1" customHeight="1" spans="1:5">
      <c r="A11" s="44" t="s">
        <v>86</v>
      </c>
      <c r="B11" s="44" t="s">
        <v>121</v>
      </c>
      <c r="C11" s="37">
        <f t="shared" si="0"/>
        <v>25.27</v>
      </c>
      <c r="D11" s="40">
        <v>25.27</v>
      </c>
      <c r="E11" s="40"/>
    </row>
    <row r="12" ht="20.1" customHeight="1" spans="1:5">
      <c r="A12" s="44" t="s">
        <v>88</v>
      </c>
      <c r="B12" s="44" t="s">
        <v>122</v>
      </c>
      <c r="C12" s="37">
        <f t="shared" si="0"/>
        <v>0.16</v>
      </c>
      <c r="D12" s="40">
        <v>0.16</v>
      </c>
      <c r="E12" s="40"/>
    </row>
    <row r="13" ht="20.1" customHeight="1" spans="1:5">
      <c r="A13" s="44" t="s">
        <v>90</v>
      </c>
      <c r="B13" s="44" t="s">
        <v>123</v>
      </c>
      <c r="C13" s="37">
        <f t="shared" si="0"/>
        <v>0.16</v>
      </c>
      <c r="D13" s="40">
        <v>0.16</v>
      </c>
      <c r="E13" s="40"/>
    </row>
    <row r="14" ht="20.1" customHeight="1" spans="1:5">
      <c r="A14" s="44" t="s">
        <v>92</v>
      </c>
      <c r="B14" s="44" t="s">
        <v>124</v>
      </c>
      <c r="C14" s="37">
        <f t="shared" si="0"/>
        <v>16.9</v>
      </c>
      <c r="D14" s="40">
        <v>16.9</v>
      </c>
      <c r="E14" s="40"/>
    </row>
    <row r="15" ht="20.1" customHeight="1" spans="1:5">
      <c r="A15" s="44" t="s">
        <v>94</v>
      </c>
      <c r="B15" s="44" t="s">
        <v>125</v>
      </c>
      <c r="C15" s="37">
        <f t="shared" si="0"/>
        <v>3.16</v>
      </c>
      <c r="D15" s="40">
        <v>3.16</v>
      </c>
      <c r="E15" s="40"/>
    </row>
    <row r="16" ht="20.1" customHeight="1" spans="1:5">
      <c r="A16" s="44" t="s">
        <v>96</v>
      </c>
      <c r="B16" s="44" t="s">
        <v>126</v>
      </c>
      <c r="C16" s="37">
        <f t="shared" si="0"/>
        <v>3.16</v>
      </c>
      <c r="D16" s="40">
        <v>3.16</v>
      </c>
      <c r="E16" s="40"/>
    </row>
    <row r="17" ht="20.1" customHeight="1" spans="1:5">
      <c r="A17" s="44" t="s">
        <v>98</v>
      </c>
      <c r="B17" s="44" t="s">
        <v>127</v>
      </c>
      <c r="C17" s="37">
        <f t="shared" si="0"/>
        <v>13.74</v>
      </c>
      <c r="D17" s="40">
        <v>13.74</v>
      </c>
      <c r="E17" s="40"/>
    </row>
    <row r="18" ht="20.1" customHeight="1" spans="1:5">
      <c r="A18" s="44" t="s">
        <v>100</v>
      </c>
      <c r="B18" s="44" t="s">
        <v>128</v>
      </c>
      <c r="C18" s="37">
        <f t="shared" si="0"/>
        <v>13.74</v>
      </c>
      <c r="D18" s="40">
        <v>13.74</v>
      </c>
      <c r="E18" s="40"/>
    </row>
    <row r="19" ht="20.1" customHeight="1" spans="1:5">
      <c r="A19" s="44" t="s">
        <v>102</v>
      </c>
      <c r="B19" s="44" t="s">
        <v>129</v>
      </c>
      <c r="C19" s="37">
        <f>C20</f>
        <v>20.68</v>
      </c>
      <c r="D19" s="40">
        <v>20.68</v>
      </c>
      <c r="E19" s="40"/>
    </row>
    <row r="20" ht="20.1" customHeight="1" spans="1:5">
      <c r="A20" s="44" t="s">
        <v>104</v>
      </c>
      <c r="B20" s="44" t="s">
        <v>130</v>
      </c>
      <c r="C20" s="37">
        <f t="shared" si="0"/>
        <v>20.68</v>
      </c>
      <c r="D20" s="40">
        <v>20.68</v>
      </c>
      <c r="E20" s="40"/>
    </row>
    <row r="21" ht="20.1" customHeight="1" spans="1:5">
      <c r="A21" s="44" t="s">
        <v>106</v>
      </c>
      <c r="B21" s="44" t="s">
        <v>131</v>
      </c>
      <c r="C21" s="37">
        <f t="shared" si="0"/>
        <v>20.68</v>
      </c>
      <c r="D21" s="40">
        <v>20.68</v>
      </c>
      <c r="E21" s="40"/>
    </row>
    <row r="22" ht="20.1" customHeight="1" spans="1:5">
      <c r="A22" s="37"/>
      <c r="B22" s="45" t="s">
        <v>51</v>
      </c>
      <c r="C22" s="37">
        <f>C5+C9+C14+C19</f>
        <v>322.48</v>
      </c>
      <c r="D22" s="37">
        <f>D5+D9+D14+D19</f>
        <v>284.26</v>
      </c>
      <c r="E22" s="37">
        <f>E5+E10+E16+E21</f>
        <v>38.22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workbookViewId="0">
      <selection activeCell="D12" sqref="D12"/>
    </sheetView>
  </sheetViews>
  <sheetFormatPr defaultColWidth="9" defaultRowHeight="13.5" outlineLevelCol="7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ht="20.1" customHeight="1" spans="1:7">
      <c r="A1" s="17" t="s">
        <v>132</v>
      </c>
      <c r="B1" s="17"/>
      <c r="C1" s="17"/>
      <c r="D1" s="17"/>
      <c r="E1" s="17"/>
      <c r="F1" s="17"/>
      <c r="G1" s="17"/>
    </row>
    <row r="2" spans="1:7">
      <c r="A2" s="33" t="s">
        <v>1</v>
      </c>
      <c r="B2" s="33"/>
      <c r="C2" s="33"/>
      <c r="D2" s="33"/>
      <c r="E2" s="34"/>
      <c r="F2" s="34"/>
      <c r="G2" s="19" t="s">
        <v>2</v>
      </c>
    </row>
    <row r="3" ht="30" customHeight="1" spans="1:7">
      <c r="A3" s="20" t="s">
        <v>133</v>
      </c>
      <c r="B3" s="20"/>
      <c r="C3" s="20" t="s">
        <v>134</v>
      </c>
      <c r="D3" s="20"/>
      <c r="E3" s="20"/>
      <c r="F3" s="20"/>
      <c r="G3" s="20"/>
    </row>
    <row r="4" s="32" customFormat="1" ht="30" customHeight="1" spans="1:7">
      <c r="A4" s="20" t="s">
        <v>72</v>
      </c>
      <c r="B4" s="20" t="s">
        <v>73</v>
      </c>
      <c r="C4" s="20" t="s">
        <v>51</v>
      </c>
      <c r="D4" s="20" t="s">
        <v>135</v>
      </c>
      <c r="E4" s="20" t="s">
        <v>136</v>
      </c>
      <c r="F4" s="20" t="s">
        <v>137</v>
      </c>
      <c r="G4" s="20" t="s">
        <v>138</v>
      </c>
    </row>
    <row r="5" ht="15" customHeight="1" spans="1:8">
      <c r="A5" s="35" t="s">
        <v>139</v>
      </c>
      <c r="B5" s="36" t="s">
        <v>140</v>
      </c>
      <c r="C5" s="37">
        <f>D5+G5</f>
        <v>255.31</v>
      </c>
      <c r="D5" s="38">
        <v>255.31</v>
      </c>
      <c r="E5" s="37"/>
      <c r="F5" s="37"/>
      <c r="G5" s="37"/>
      <c r="H5" s="39"/>
    </row>
    <row r="6" ht="15" customHeight="1" spans="1:8">
      <c r="A6" s="35" t="s">
        <v>141</v>
      </c>
      <c r="B6" s="36" t="s">
        <v>142</v>
      </c>
      <c r="C6" s="37">
        <f t="shared" ref="C6:C37" si="0">D6+E6+F6+G6</f>
        <v>38.45</v>
      </c>
      <c r="D6" s="38">
        <v>38.45</v>
      </c>
      <c r="E6" s="37"/>
      <c r="F6" s="37"/>
      <c r="G6" s="37"/>
      <c r="H6" s="39"/>
    </row>
    <row r="7" ht="15" customHeight="1" spans="1:8">
      <c r="A7" s="35" t="s">
        <v>143</v>
      </c>
      <c r="B7" s="36" t="s">
        <v>144</v>
      </c>
      <c r="C7" s="37">
        <f t="shared" si="0"/>
        <v>123.05</v>
      </c>
      <c r="D7" s="38">
        <v>123.05</v>
      </c>
      <c r="E7" s="37"/>
      <c r="F7" s="37"/>
      <c r="G7" s="37"/>
      <c r="H7" s="39"/>
    </row>
    <row r="8" ht="15" customHeight="1" spans="1:8">
      <c r="A8" s="35" t="s">
        <v>145</v>
      </c>
      <c r="B8" s="36" t="s">
        <v>146</v>
      </c>
      <c r="C8" s="37">
        <f t="shared" si="0"/>
        <v>13</v>
      </c>
      <c r="D8" s="38">
        <v>13</v>
      </c>
      <c r="E8" s="37"/>
      <c r="F8" s="37"/>
      <c r="G8" s="37"/>
      <c r="H8" s="39"/>
    </row>
    <row r="9" ht="15" customHeight="1" spans="1:8">
      <c r="A9" s="35" t="s">
        <v>147</v>
      </c>
      <c r="B9" s="36" t="s">
        <v>148</v>
      </c>
      <c r="C9" s="37">
        <f t="shared" si="0"/>
        <v>25.27</v>
      </c>
      <c r="D9" s="38">
        <v>25.27</v>
      </c>
      <c r="E9" s="37"/>
      <c r="F9" s="37"/>
      <c r="G9" s="37"/>
      <c r="H9" s="39"/>
    </row>
    <row r="10" ht="15" customHeight="1" spans="1:8">
      <c r="A10" s="35" t="s">
        <v>149</v>
      </c>
      <c r="B10" s="36" t="s">
        <v>150</v>
      </c>
      <c r="C10" s="37">
        <f t="shared" si="0"/>
        <v>13.74</v>
      </c>
      <c r="D10" s="38">
        <v>13.74</v>
      </c>
      <c r="E10" s="37"/>
      <c r="F10" s="37"/>
      <c r="G10" s="37"/>
      <c r="H10" s="39"/>
    </row>
    <row r="11" ht="15" customHeight="1" spans="1:8">
      <c r="A11" s="35" t="s">
        <v>151</v>
      </c>
      <c r="B11" s="36" t="s">
        <v>152</v>
      </c>
      <c r="C11" s="37">
        <f t="shared" si="0"/>
        <v>3.16</v>
      </c>
      <c r="D11" s="38">
        <v>3.16</v>
      </c>
      <c r="E11" s="37"/>
      <c r="F11" s="37"/>
      <c r="G11" s="37"/>
      <c r="H11" s="39"/>
    </row>
    <row r="12" ht="15" customHeight="1" spans="1:8">
      <c r="A12" s="35" t="s">
        <v>153</v>
      </c>
      <c r="B12" s="36" t="s">
        <v>154</v>
      </c>
      <c r="C12" s="37">
        <f t="shared" si="0"/>
        <v>0.16</v>
      </c>
      <c r="D12" s="38">
        <v>0.16</v>
      </c>
      <c r="E12" s="37"/>
      <c r="F12" s="37"/>
      <c r="G12" s="37"/>
      <c r="H12" s="39"/>
    </row>
    <row r="13" ht="15" customHeight="1" spans="1:8">
      <c r="A13" s="35" t="s">
        <v>155</v>
      </c>
      <c r="B13" s="36" t="s">
        <v>156</v>
      </c>
      <c r="C13" s="37">
        <f t="shared" si="0"/>
        <v>20.68</v>
      </c>
      <c r="D13" s="38">
        <v>20.68</v>
      </c>
      <c r="E13" s="37"/>
      <c r="F13" s="37"/>
      <c r="G13" s="37"/>
      <c r="H13" s="39"/>
    </row>
    <row r="14" ht="15" customHeight="1" spans="1:8">
      <c r="A14" s="35" t="s">
        <v>157</v>
      </c>
      <c r="B14" s="36" t="s">
        <v>158</v>
      </c>
      <c r="C14" s="37">
        <f t="shared" si="0"/>
        <v>17.8</v>
      </c>
      <c r="D14" s="38">
        <v>17.8</v>
      </c>
      <c r="E14" s="37"/>
      <c r="F14" s="37"/>
      <c r="G14" s="37"/>
      <c r="H14" s="39"/>
    </row>
    <row r="15" ht="15" customHeight="1" spans="1:8">
      <c r="A15" s="35" t="s">
        <v>159</v>
      </c>
      <c r="B15" s="36" t="s">
        <v>160</v>
      </c>
      <c r="C15" s="37">
        <f t="shared" si="0"/>
        <v>28.95</v>
      </c>
      <c r="D15" s="37"/>
      <c r="E15" s="37"/>
      <c r="F15" s="37"/>
      <c r="G15" s="40">
        <v>28.95</v>
      </c>
      <c r="H15" s="41"/>
    </row>
    <row r="16" ht="15" customHeight="1" spans="1:8">
      <c r="A16" s="35" t="s">
        <v>161</v>
      </c>
      <c r="B16" s="36" t="s">
        <v>162</v>
      </c>
      <c r="C16" s="37">
        <f t="shared" si="0"/>
        <v>5.66</v>
      </c>
      <c r="D16" s="37"/>
      <c r="E16" s="37"/>
      <c r="F16" s="37"/>
      <c r="G16" s="40">
        <v>5.66</v>
      </c>
      <c r="H16" s="41"/>
    </row>
    <row r="17" ht="15" customHeight="1" spans="1:8">
      <c r="A17" s="35" t="s">
        <v>163</v>
      </c>
      <c r="B17" s="36" t="s">
        <v>164</v>
      </c>
      <c r="C17" s="37">
        <f t="shared" si="0"/>
        <v>0.12</v>
      </c>
      <c r="D17" s="37"/>
      <c r="E17" s="37"/>
      <c r="F17" s="37"/>
      <c r="G17" s="40">
        <v>0.12</v>
      </c>
      <c r="H17" s="41"/>
    </row>
    <row r="18" ht="15" customHeight="1" spans="1:8">
      <c r="A18" s="35" t="s">
        <v>165</v>
      </c>
      <c r="B18" s="36" t="s">
        <v>166</v>
      </c>
      <c r="C18" s="37">
        <f t="shared" si="0"/>
        <v>2</v>
      </c>
      <c r="D18" s="37"/>
      <c r="E18" s="37"/>
      <c r="F18" s="37"/>
      <c r="G18" s="40">
        <v>2</v>
      </c>
      <c r="H18" s="41"/>
    </row>
    <row r="19" ht="15" customHeight="1" spans="1:8">
      <c r="A19" s="35" t="s">
        <v>167</v>
      </c>
      <c r="B19" s="36" t="s">
        <v>168</v>
      </c>
      <c r="C19" s="37">
        <f t="shared" si="0"/>
        <v>3.43</v>
      </c>
      <c r="D19" s="37"/>
      <c r="E19" s="37"/>
      <c r="F19" s="37"/>
      <c r="G19" s="40">
        <v>3.43</v>
      </c>
      <c r="H19" s="41"/>
    </row>
    <row r="20" ht="15" customHeight="1" spans="1:8">
      <c r="A20" s="35" t="s">
        <v>169</v>
      </c>
      <c r="B20" s="36" t="s">
        <v>170</v>
      </c>
      <c r="C20" s="37">
        <f t="shared" si="0"/>
        <v>8</v>
      </c>
      <c r="D20" s="37"/>
      <c r="E20" s="37"/>
      <c r="F20" s="37"/>
      <c r="G20" s="40">
        <v>8</v>
      </c>
      <c r="H20" s="41"/>
    </row>
    <row r="21" ht="15" customHeight="1" spans="1:8">
      <c r="A21" s="35" t="s">
        <v>171</v>
      </c>
      <c r="B21" s="36" t="s">
        <v>172</v>
      </c>
      <c r="C21" s="37">
        <f t="shared" si="0"/>
        <v>0.5</v>
      </c>
      <c r="D21" s="37"/>
      <c r="E21" s="37"/>
      <c r="F21" s="37"/>
      <c r="G21" s="40">
        <v>0.5</v>
      </c>
      <c r="H21" s="41"/>
    </row>
    <row r="22" ht="15" customHeight="1" spans="1:8">
      <c r="A22" s="35" t="s">
        <v>173</v>
      </c>
      <c r="B22" s="36" t="s">
        <v>174</v>
      </c>
      <c r="C22" s="37">
        <f t="shared" si="0"/>
        <v>0.2</v>
      </c>
      <c r="D22" s="37"/>
      <c r="E22" s="37"/>
      <c r="F22" s="37"/>
      <c r="G22" s="40">
        <v>0.2</v>
      </c>
      <c r="H22" s="41"/>
    </row>
    <row r="23" ht="15" customHeight="1" spans="1:8">
      <c r="A23" s="35" t="s">
        <v>175</v>
      </c>
      <c r="B23" s="36" t="s">
        <v>176</v>
      </c>
      <c r="C23" s="37">
        <f t="shared" si="0"/>
        <v>0.3</v>
      </c>
      <c r="D23" s="37"/>
      <c r="E23" s="37"/>
      <c r="F23" s="37"/>
      <c r="G23" s="40">
        <v>0.3</v>
      </c>
      <c r="H23" s="41"/>
    </row>
    <row r="24" ht="15" customHeight="1" spans="1:8">
      <c r="A24" s="35" t="s">
        <v>177</v>
      </c>
      <c r="B24" s="36" t="s">
        <v>178</v>
      </c>
      <c r="C24" s="37">
        <f t="shared" si="0"/>
        <v>1.39</v>
      </c>
      <c r="D24" s="37"/>
      <c r="E24" s="37"/>
      <c r="F24" s="37"/>
      <c r="G24" s="40">
        <v>1.39</v>
      </c>
      <c r="H24" s="41"/>
    </row>
    <row r="25" ht="15" customHeight="1" spans="1:8">
      <c r="A25" s="35" t="s">
        <v>179</v>
      </c>
      <c r="B25" s="36" t="s">
        <v>180</v>
      </c>
      <c r="C25" s="37">
        <f t="shared" si="0"/>
        <v>3.49</v>
      </c>
      <c r="D25" s="37"/>
      <c r="E25" s="37"/>
      <c r="F25" s="37"/>
      <c r="G25" s="40">
        <v>3.49</v>
      </c>
      <c r="H25" s="41"/>
    </row>
    <row r="26" ht="15" customHeight="1" spans="1:8">
      <c r="A26" s="35" t="s">
        <v>181</v>
      </c>
      <c r="B26" s="36" t="s">
        <v>182</v>
      </c>
      <c r="C26" s="37">
        <f t="shared" si="0"/>
        <v>0.06</v>
      </c>
      <c r="D26" s="37"/>
      <c r="E26" s="37"/>
      <c r="F26" s="37"/>
      <c r="G26" s="40">
        <v>0.06</v>
      </c>
      <c r="H26" s="41"/>
    </row>
    <row r="27" ht="15" customHeight="1" spans="1:8">
      <c r="A27" s="35" t="s">
        <v>183</v>
      </c>
      <c r="B27" s="36" t="s">
        <v>184</v>
      </c>
      <c r="C27" s="37">
        <f t="shared" si="0"/>
        <v>3</v>
      </c>
      <c r="D27" s="37"/>
      <c r="E27" s="37"/>
      <c r="F27" s="37"/>
      <c r="G27" s="40">
        <v>3</v>
      </c>
      <c r="H27" s="41"/>
    </row>
    <row r="28" ht="15" customHeight="1" spans="1:8">
      <c r="A28" s="35" t="s">
        <v>185</v>
      </c>
      <c r="B28" s="36" t="s">
        <v>186</v>
      </c>
      <c r="C28" s="37">
        <f t="shared" si="0"/>
        <v>0.8</v>
      </c>
      <c r="D28" s="37"/>
      <c r="E28" s="37"/>
      <c r="F28" s="37"/>
      <c r="G28" s="40">
        <v>0.8</v>
      </c>
      <c r="H28" s="41"/>
    </row>
    <row r="29" ht="15" customHeight="1" spans="1:8">
      <c r="A29" s="37"/>
      <c r="B29" s="42" t="s">
        <v>51</v>
      </c>
      <c r="C29" s="37">
        <f>C5+C15</f>
        <v>284.26</v>
      </c>
      <c r="D29" s="37">
        <f>D5</f>
        <v>255.31</v>
      </c>
      <c r="E29" s="37"/>
      <c r="F29" s="37"/>
      <c r="G29" s="37">
        <f>G15</f>
        <v>28.95</v>
      </c>
      <c r="H29" s="39"/>
    </row>
  </sheetData>
  <mergeCells count="4">
    <mergeCell ref="A1:G1"/>
    <mergeCell ref="A2:D2"/>
    <mergeCell ref="A3:B3"/>
    <mergeCell ref="C3:G3"/>
  </mergeCells>
  <printOptions horizontalCentered="1"/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C8" sqref="C8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7" t="s">
        <v>187</v>
      </c>
      <c r="B1" s="17"/>
    </row>
    <row r="2" ht="15" customHeight="1" spans="1:2">
      <c r="A2" s="26" t="s">
        <v>1</v>
      </c>
      <c r="B2" s="27" t="s">
        <v>2</v>
      </c>
    </row>
    <row r="3" ht="30" customHeight="1" spans="1:2">
      <c r="A3" s="20" t="s">
        <v>5</v>
      </c>
      <c r="B3" s="20" t="s">
        <v>6</v>
      </c>
    </row>
    <row r="4" ht="30" customHeight="1" spans="1:2">
      <c r="A4" s="25" t="s">
        <v>188</v>
      </c>
      <c r="B4" s="30">
        <v>0</v>
      </c>
    </row>
    <row r="5" ht="30" customHeight="1" spans="1:2">
      <c r="A5" s="25" t="s">
        <v>189</v>
      </c>
      <c r="B5" s="31">
        <v>1.39</v>
      </c>
    </row>
    <row r="6" ht="30" customHeight="1" spans="1:2">
      <c r="A6" s="25" t="s">
        <v>190</v>
      </c>
      <c r="B6" s="30">
        <f>B7+B8</f>
        <v>3</v>
      </c>
    </row>
    <row r="7" ht="30" customHeight="1" spans="1:2">
      <c r="A7" s="28" t="s">
        <v>191</v>
      </c>
      <c r="B7" s="30">
        <v>0</v>
      </c>
    </row>
    <row r="8" ht="30" customHeight="1" spans="1:2">
      <c r="A8" s="29" t="s">
        <v>192</v>
      </c>
      <c r="B8" s="30">
        <v>3</v>
      </c>
    </row>
    <row r="9" ht="30" customHeight="1" spans="1:2">
      <c r="A9" s="20" t="s">
        <v>51</v>
      </c>
      <c r="B9" s="30">
        <f>B4+B5+B6</f>
        <v>4.39</v>
      </c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16" sqref="B16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7" t="s">
        <v>193</v>
      </c>
      <c r="B1" s="17"/>
    </row>
    <row r="2" ht="15" customHeight="1" spans="1:2">
      <c r="A2" s="26" t="s">
        <v>1</v>
      </c>
      <c r="B2" s="27" t="s">
        <v>2</v>
      </c>
    </row>
    <row r="3" ht="30" customHeight="1" spans="1:2">
      <c r="A3" s="20" t="s">
        <v>5</v>
      </c>
      <c r="B3" s="20" t="s">
        <v>6</v>
      </c>
    </row>
    <row r="4" ht="30" customHeight="1" spans="1:2">
      <c r="A4" s="25" t="s">
        <v>188</v>
      </c>
      <c r="B4" s="25" t="s">
        <v>194</v>
      </c>
    </row>
    <row r="5" ht="30" customHeight="1" spans="1:2">
      <c r="A5" s="25" t="s">
        <v>189</v>
      </c>
      <c r="B5" s="25" t="s">
        <v>194</v>
      </c>
    </row>
    <row r="6" ht="30" customHeight="1" spans="1:2">
      <c r="A6" s="25" t="s">
        <v>190</v>
      </c>
      <c r="B6" s="25" t="s">
        <v>194</v>
      </c>
    </row>
    <row r="7" ht="30" customHeight="1" spans="1:2">
      <c r="A7" s="28" t="s">
        <v>191</v>
      </c>
      <c r="B7" s="25" t="s">
        <v>194</v>
      </c>
    </row>
    <row r="8" ht="30" customHeight="1" spans="1:2">
      <c r="A8" s="29" t="s">
        <v>192</v>
      </c>
      <c r="B8" s="25" t="s">
        <v>194</v>
      </c>
    </row>
    <row r="9" ht="30" customHeight="1" spans="1:2">
      <c r="A9" s="20" t="s">
        <v>51</v>
      </c>
      <c r="B9" s="25" t="s">
        <v>194</v>
      </c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B7" sqref="B7"/>
    </sheetView>
  </sheetViews>
  <sheetFormatPr defaultColWidth="9" defaultRowHeight="13.5" outlineLevelCol="4"/>
  <cols>
    <col min="2" max="2" width="23.5" customWidth="1"/>
    <col min="3" max="5" width="15.625" customWidth="1"/>
  </cols>
  <sheetData>
    <row r="1" ht="20.1" customHeight="1" spans="1:5">
      <c r="A1" s="17" t="s">
        <v>195</v>
      </c>
      <c r="B1" s="17"/>
      <c r="C1" s="17"/>
      <c r="D1" s="17"/>
      <c r="E1" s="17"/>
    </row>
    <row r="2" spans="1:5">
      <c r="A2" s="18" t="s">
        <v>1</v>
      </c>
      <c r="B2" s="18"/>
      <c r="C2" s="18"/>
      <c r="D2" s="18"/>
      <c r="E2" s="19" t="s">
        <v>2</v>
      </c>
    </row>
    <row r="3" ht="30" customHeight="1" spans="1:5">
      <c r="A3" s="20" t="s">
        <v>66</v>
      </c>
      <c r="B3" s="20"/>
      <c r="C3" s="21" t="s">
        <v>196</v>
      </c>
      <c r="D3" s="22"/>
      <c r="E3" s="23"/>
    </row>
    <row r="4" ht="30" customHeight="1" spans="1:5">
      <c r="A4" s="20" t="s">
        <v>72</v>
      </c>
      <c r="B4" s="20" t="s">
        <v>73</v>
      </c>
      <c r="C4" s="20" t="s">
        <v>53</v>
      </c>
      <c r="D4" s="20" t="s">
        <v>67</v>
      </c>
      <c r="E4" s="20" t="s">
        <v>68</v>
      </c>
    </row>
    <row r="5" ht="20.1" customHeight="1" spans="1:5">
      <c r="A5" s="24">
        <v>206</v>
      </c>
      <c r="B5" s="25" t="s">
        <v>197</v>
      </c>
      <c r="C5" s="25"/>
      <c r="D5" s="25"/>
      <c r="E5" s="25"/>
    </row>
    <row r="6" ht="20.1" customHeight="1" spans="1:5">
      <c r="A6" s="24" t="s">
        <v>198</v>
      </c>
      <c r="B6" s="25" t="s">
        <v>199</v>
      </c>
      <c r="C6" s="25"/>
      <c r="D6" s="25"/>
      <c r="E6" s="25"/>
    </row>
    <row r="7" ht="20.1" customHeight="1" spans="1:5">
      <c r="A7" s="24" t="s">
        <v>200</v>
      </c>
      <c r="B7" s="25" t="s">
        <v>199</v>
      </c>
      <c r="C7" s="25"/>
      <c r="D7" s="25"/>
      <c r="E7" s="25"/>
    </row>
    <row r="8" ht="20.1" customHeight="1" spans="1:5">
      <c r="A8" s="24">
        <v>207</v>
      </c>
      <c r="B8" s="25" t="s">
        <v>201</v>
      </c>
      <c r="C8" s="25"/>
      <c r="D8" s="25"/>
      <c r="E8" s="25"/>
    </row>
    <row r="9" ht="20.1" customHeight="1" spans="1:5">
      <c r="A9" s="24" t="s">
        <v>202</v>
      </c>
      <c r="B9" s="25" t="s">
        <v>199</v>
      </c>
      <c r="C9" s="25"/>
      <c r="D9" s="25"/>
      <c r="E9" s="25"/>
    </row>
    <row r="10" ht="20.1" customHeight="1" spans="1:5">
      <c r="A10" s="24" t="s">
        <v>203</v>
      </c>
      <c r="B10" s="25" t="s">
        <v>199</v>
      </c>
      <c r="C10" s="25"/>
      <c r="D10" s="25"/>
      <c r="E10" s="25"/>
    </row>
    <row r="11" ht="20.1" customHeight="1" spans="1:5">
      <c r="A11" s="24"/>
      <c r="B11" s="25"/>
      <c r="C11" s="25"/>
      <c r="D11" s="25"/>
      <c r="E11" s="25"/>
    </row>
    <row r="12" ht="20.1" customHeight="1" spans="1:5">
      <c r="A12" s="24"/>
      <c r="B12" s="20" t="s">
        <v>51</v>
      </c>
      <c r="C12" s="25"/>
      <c r="D12" s="25"/>
      <c r="E12" s="25"/>
    </row>
  </sheetData>
  <mergeCells count="4">
    <mergeCell ref="A1:E1"/>
    <mergeCell ref="A2:D2"/>
    <mergeCell ref="A3:B3"/>
    <mergeCell ref="C3:E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workbookViewId="0">
      <selection activeCell="J10" sqref="J10"/>
    </sheetView>
  </sheetViews>
  <sheetFormatPr defaultColWidth="9" defaultRowHeight="13.5"/>
  <cols>
    <col min="1" max="1" width="27.875" style="1" customWidth="1"/>
    <col min="2" max="2" width="27.5" style="1" customWidth="1"/>
    <col min="3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7">
      <c r="A1" s="10"/>
      <c r="B1" s="11"/>
      <c r="C1" s="10"/>
      <c r="D1" s="10"/>
      <c r="E1" s="10"/>
      <c r="F1" s="11"/>
      <c r="G1" s="10"/>
    </row>
    <row r="2" ht="40.5" customHeight="1" spans="1:8">
      <c r="A2" s="2" t="s">
        <v>204</v>
      </c>
      <c r="B2" s="2"/>
      <c r="C2" s="2"/>
      <c r="D2" s="2"/>
      <c r="E2" s="2"/>
      <c r="F2" s="2"/>
      <c r="G2" s="2"/>
      <c r="H2" s="10"/>
    </row>
    <row r="3" spans="1:8">
      <c r="A3" s="3"/>
      <c r="B3" s="3"/>
      <c r="C3" s="3"/>
      <c r="D3" s="3"/>
      <c r="E3" s="3"/>
      <c r="F3" s="12" t="s">
        <v>48</v>
      </c>
      <c r="G3" s="12"/>
      <c r="H3" s="10"/>
    </row>
    <row r="4" ht="45.75" customHeight="1" spans="1:8">
      <c r="A4" s="13" t="s">
        <v>205</v>
      </c>
      <c r="B4" s="13" t="s">
        <v>206</v>
      </c>
      <c r="C4" s="13"/>
      <c r="D4" s="13"/>
      <c r="E4" s="13" t="s">
        <v>207</v>
      </c>
      <c r="F4" s="13" t="s">
        <v>208</v>
      </c>
      <c r="G4" s="13" t="s">
        <v>209</v>
      </c>
      <c r="H4" s="10"/>
    </row>
    <row r="5" ht="45.75" customHeight="1" spans="1:8">
      <c r="A5" s="13"/>
      <c r="B5" s="13" t="s">
        <v>210</v>
      </c>
      <c r="C5" s="13" t="s">
        <v>211</v>
      </c>
      <c r="D5" s="13" t="s">
        <v>212</v>
      </c>
      <c r="E5" s="13"/>
      <c r="F5" s="13"/>
      <c r="G5" s="13"/>
      <c r="H5" s="9"/>
    </row>
    <row r="6" ht="45.75" customHeight="1" spans="1:8">
      <c r="A6" s="13" t="s">
        <v>213</v>
      </c>
      <c r="B6" s="13"/>
      <c r="C6" s="13"/>
      <c r="D6" s="13"/>
      <c r="E6" s="13"/>
      <c r="F6" s="14">
        <f>SUM(F7:F16)</f>
        <v>0</v>
      </c>
      <c r="G6" s="13"/>
      <c r="H6" s="10"/>
    </row>
    <row r="7" ht="30" customHeight="1" spans="1:7">
      <c r="A7" s="15" t="s">
        <v>194</v>
      </c>
      <c r="B7" s="16"/>
      <c r="C7" s="16"/>
      <c r="D7" s="16"/>
      <c r="E7" s="16"/>
      <c r="F7" s="16"/>
      <c r="G7" s="16"/>
    </row>
    <row r="8" ht="30" customHeight="1" spans="1:7">
      <c r="A8" s="16"/>
      <c r="B8" s="16"/>
      <c r="C8" s="16"/>
      <c r="D8" s="16"/>
      <c r="E8" s="16"/>
      <c r="F8" s="16"/>
      <c r="G8" s="16"/>
    </row>
    <row r="9" ht="30" customHeight="1" spans="1:7">
      <c r="A9" s="16"/>
      <c r="B9" s="16"/>
      <c r="C9" s="16"/>
      <c r="D9" s="16"/>
      <c r="E9" s="16"/>
      <c r="F9" s="16"/>
      <c r="G9" s="16"/>
    </row>
    <row r="10" ht="30" customHeight="1" spans="1:16384">
      <c r="A10" s="16"/>
      <c r="B10" s="16"/>
      <c r="C10" s="16"/>
      <c r="D10" s="16"/>
      <c r="E10" s="16"/>
      <c r="F10" s="16"/>
      <c r="G10" s="1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ht="30" customHeight="1" spans="1:16384">
      <c r="A11" s="16"/>
      <c r="B11" s="16"/>
      <c r="C11" s="16"/>
      <c r="D11" s="16"/>
      <c r="E11" s="16"/>
      <c r="F11" s="16"/>
      <c r="G11" s="1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ht="30" customHeight="1" spans="1:16384">
      <c r="A12" s="16"/>
      <c r="B12" s="16"/>
      <c r="C12" s="16"/>
      <c r="D12" s="16"/>
      <c r="E12" s="16"/>
      <c r="F12" s="16"/>
      <c r="G12" s="1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ht="30" customHeight="1" spans="1:16384">
      <c r="A13" s="16"/>
      <c r="B13" s="16"/>
      <c r="C13" s="16"/>
      <c r="D13" s="16"/>
      <c r="E13" s="16"/>
      <c r="F13" s="16"/>
      <c r="G13" s="1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ht="30" customHeight="1" spans="1:16384">
      <c r="A14" s="16"/>
      <c r="B14" s="16"/>
      <c r="C14" s="16"/>
      <c r="D14" s="16"/>
      <c r="E14" s="16"/>
      <c r="F14" s="16"/>
      <c r="G14" s="1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ht="30" customHeight="1" spans="1:16384">
      <c r="A15" s="16"/>
      <c r="B15" s="16"/>
      <c r="C15" s="16"/>
      <c r="D15" s="16"/>
      <c r="E15" s="16"/>
      <c r="F15" s="16"/>
      <c r="G15" s="1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ht="30" customHeight="1" spans="1:16384">
      <c r="A16" s="16"/>
      <c r="B16" s="16"/>
      <c r="C16" s="16"/>
      <c r="D16" s="16"/>
      <c r="E16" s="16"/>
      <c r="F16" s="16"/>
      <c r="G16" s="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942"/>
  <sheetViews>
    <sheetView tabSelected="1" workbookViewId="0">
      <selection activeCell="I24" sqref="I24"/>
    </sheetView>
  </sheetViews>
  <sheetFormatPr defaultColWidth="9" defaultRowHeight="13.5"/>
  <cols>
    <col min="1" max="1" width="9" style="1"/>
    <col min="2" max="2" width="31" style="1" customWidth="1"/>
    <col min="3" max="3" width="12.375" style="1" customWidth="1"/>
    <col min="4" max="4" width="15.875" style="1" customWidth="1"/>
    <col min="5" max="5" width="17.5" style="1" customWidth="1"/>
    <col min="6" max="6" width="27.25" style="1" customWidth="1"/>
    <col min="7" max="16384" width="9" style="1"/>
  </cols>
  <sheetData>
    <row r="1" ht="51" customHeight="1" spans="1:12">
      <c r="A1" s="2" t="s">
        <v>214</v>
      </c>
      <c r="B1" s="2"/>
      <c r="C1" s="2"/>
      <c r="D1" s="2"/>
      <c r="E1" s="2"/>
      <c r="F1" s="2"/>
      <c r="G1" s="2"/>
      <c r="H1" s="2"/>
      <c r="I1" s="2"/>
      <c r="J1" s="2"/>
      <c r="K1" s="2"/>
      <c r="L1" s="9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48</v>
      </c>
      <c r="L2" s="9"/>
    </row>
    <row r="3" ht="56" customHeight="1" spans="1:11">
      <c r="A3" s="4" t="s">
        <v>215</v>
      </c>
      <c r="B3" s="4" t="s">
        <v>216</v>
      </c>
      <c r="C3" s="4" t="s">
        <v>6</v>
      </c>
      <c r="D3" s="4" t="s">
        <v>217</v>
      </c>
      <c r="E3" s="4" t="s">
        <v>218</v>
      </c>
      <c r="F3" s="4" t="s">
        <v>219</v>
      </c>
      <c r="G3" s="4" t="s">
        <v>220</v>
      </c>
      <c r="H3" s="4" t="s">
        <v>221</v>
      </c>
      <c r="I3" s="4" t="s">
        <v>222</v>
      </c>
      <c r="J3" s="4" t="s">
        <v>223</v>
      </c>
      <c r="K3" s="4" t="s">
        <v>224</v>
      </c>
    </row>
    <row r="4" ht="59" customHeight="1" spans="1:11">
      <c r="A4" s="5" t="s">
        <v>225</v>
      </c>
      <c r="B4" s="6" t="s">
        <v>226</v>
      </c>
      <c r="C4" s="7">
        <v>20</v>
      </c>
      <c r="D4" s="8" t="s">
        <v>227</v>
      </c>
      <c r="E4" s="8" t="s">
        <v>228</v>
      </c>
      <c r="F4" s="8" t="s">
        <v>229</v>
      </c>
      <c r="G4" s="8" t="s">
        <v>230</v>
      </c>
      <c r="H4" s="8" t="s">
        <v>231</v>
      </c>
      <c r="I4" s="8" t="s">
        <v>232</v>
      </c>
      <c r="J4" s="8" t="s">
        <v>231</v>
      </c>
      <c r="K4" s="8" t="s">
        <v>233</v>
      </c>
    </row>
    <row r="5" ht="59" customHeight="1" spans="1:11">
      <c r="A5" s="5"/>
      <c r="B5" s="6" t="s">
        <v>234</v>
      </c>
      <c r="C5" s="7">
        <v>18.22</v>
      </c>
      <c r="D5" s="8" t="s">
        <v>227</v>
      </c>
      <c r="E5" s="8" t="s">
        <v>228</v>
      </c>
      <c r="F5" s="8" t="s">
        <v>229</v>
      </c>
      <c r="G5" s="8" t="s">
        <v>230</v>
      </c>
      <c r="H5" s="8" t="s">
        <v>231</v>
      </c>
      <c r="I5" s="8" t="s">
        <v>232</v>
      </c>
      <c r="J5" s="8" t="s">
        <v>231</v>
      </c>
      <c r="K5" s="8" t="s">
        <v>233</v>
      </c>
    </row>
    <row r="6" customHeight="1" spans="1:1">
      <c r="A6" s="3"/>
    </row>
    <row r="7" customHeight="1" spans="1:1">
      <c r="A7" s="3"/>
    </row>
    <row r="8" customHeight="1" spans="1:1">
      <c r="A8" s="3"/>
    </row>
    <row r="9" customHeight="1" spans="1:1">
      <c r="A9" s="3"/>
    </row>
    <row r="10" customHeight="1" spans="1:1">
      <c r="A10" s="3"/>
    </row>
    <row r="11" customHeight="1" spans="1:1">
      <c r="A11" s="3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</sheetData>
  <mergeCells count="2">
    <mergeCell ref="A1:K1"/>
    <mergeCell ref="A4:A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2022-05-20T08:43:28Z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true</vt:bool>
  </property>
</Properties>
</file>